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oipsviestinta-my.sharepoint.com/personal/vellu_koskela_koips_fi/Documents/ALUSTAVAT HARJOITUSVUOROT/"/>
    </mc:Choice>
  </mc:AlternateContent>
  <xr:revisionPtr revIDLastSave="4538" documentId="8_{7F00B10E-01C0-443C-B083-5D630E63C423}" xr6:coauthVersionLast="47" xr6:coauthVersionMax="47" xr10:uidLastSave="{D83BC395-DF25-4BB0-903E-EB99238C4605}"/>
  <bookViews>
    <workbookView xWindow="-108" yWindow="-108" windowWidth="23256" windowHeight="12456" firstSheet="42" activeTab="44" xr2:uid="{00000000-000D-0000-FFFF-FFFF00000000}"/>
  </bookViews>
  <sheets>
    <sheet name="Koips tekonurmi VKO 45" sheetId="48" state="hidden" r:id="rId1"/>
    <sheet name="Koips tekonurmi VKO 46" sheetId="49" state="hidden" r:id="rId2"/>
    <sheet name="Koips tekonurmi VKO 47" sheetId="50" state="hidden" r:id="rId3"/>
    <sheet name="Koips tekonurmi VKO 48" sheetId="51" state="hidden" r:id="rId4"/>
    <sheet name="Koips tekonurmi VKO 49" sheetId="52" state="hidden" r:id="rId5"/>
    <sheet name="Koips tekonurmi VKO 50" sheetId="53" state="hidden" r:id="rId6"/>
    <sheet name="Koips tekonurmi VKO 51" sheetId="54" state="hidden" r:id="rId7"/>
    <sheet name="Koips tekonurmi VKO 52" sheetId="55" state="hidden" r:id="rId8"/>
    <sheet name="Koips tekonurmi VKO 53" sheetId="24" state="hidden" r:id="rId9"/>
    <sheet name="Koips tekonurmi vko 1" sheetId="4" r:id="rId10"/>
    <sheet name="Koips tekonurmi vko 2" sheetId="5" r:id="rId11"/>
    <sheet name="Koips tekonurmi vko 3" sheetId="7" r:id="rId12"/>
    <sheet name="Koips tekonurmi vko 4" sheetId="6" r:id="rId13"/>
    <sheet name="Koips tekonurmi vko 5" sheetId="9" r:id="rId14"/>
    <sheet name="Koips tekonurmi vko 6" sheetId="8" r:id="rId15"/>
    <sheet name="Koips tekonurmi vko 7" sheetId="10" r:id="rId16"/>
    <sheet name="Koips tekonurmi vko 8" sheetId="11" r:id="rId17"/>
    <sheet name="Taul1" sheetId="97" r:id="rId18"/>
    <sheet name="Koips tekonurmi vko 9" sheetId="12" r:id="rId19"/>
    <sheet name="Koips tekonurmi vko 10" sheetId="13" r:id="rId20"/>
    <sheet name="Koips tekonurmi vko 11" sheetId="14" r:id="rId21"/>
    <sheet name="Koips tekonurmi vko 12" sheetId="96" r:id="rId22"/>
    <sheet name="KOTIOTTELUT" sheetId="70" r:id="rId23"/>
    <sheet name="Koips tekonurmi pohja" sheetId="1" r:id="rId24"/>
    <sheet name="Koips tekonurmi vko 13" sheetId="15" r:id="rId25"/>
    <sheet name="Koips tekonurmi VKO 14" sheetId="17" r:id="rId26"/>
    <sheet name="Koips tekonurmi VKO 15" sheetId="18" r:id="rId27"/>
    <sheet name="Koips tekonurmi VKO 16" sheetId="19" r:id="rId28"/>
    <sheet name="Koips tekonurmi VKO 17" sheetId="20" r:id="rId29"/>
    <sheet name="Koips tekonurmi VKO 18" sheetId="21" r:id="rId30"/>
    <sheet name="Koips tekonurmi VKO 19" sheetId="22" r:id="rId31"/>
    <sheet name="Taul2" sheetId="98" state="hidden" r:id="rId32"/>
    <sheet name="Koips tekonurmi VKO 20" sheetId="23" r:id="rId33"/>
    <sheet name="Koips tekonurmi VKO 21" sheetId="25" r:id="rId34"/>
    <sheet name="Koips tekonurmi VKO 22" sheetId="26" r:id="rId35"/>
    <sheet name="Koips tekonurmi VKO 23" sheetId="27" r:id="rId36"/>
    <sheet name="Koips tekonurmi VKO 24" sheetId="28" r:id="rId37"/>
    <sheet name="Koips tekonurmi VKO 25" sheetId="29" r:id="rId38"/>
    <sheet name="Koips tekonurmi VKO 26" sheetId="30" r:id="rId39"/>
    <sheet name="Koips tekonurmi VKO 27" sheetId="31" r:id="rId40"/>
    <sheet name="Koips tekonurmi VKO 28" sheetId="32" r:id="rId41"/>
    <sheet name="Koips tekonurmi VKO 29" sheetId="33" r:id="rId42"/>
    <sheet name="Koips tekonurmi VKO 30" sheetId="34" r:id="rId43"/>
    <sheet name="Koips tekonurmi VKO 31" sheetId="35" r:id="rId44"/>
    <sheet name="Koips tekonurmi VKO 32" sheetId="36" r:id="rId45"/>
    <sheet name="Koips tekonurmi VKO 33" sheetId="37" r:id="rId46"/>
    <sheet name="Koips tekonurmi VKO 34" sheetId="38" r:id="rId47"/>
    <sheet name="Koips tekonurmi VKO 35" sheetId="39" r:id="rId48"/>
    <sheet name="Koips tekonurmi VKO 36" sheetId="40" r:id="rId49"/>
    <sheet name="Koips tekonurmi VKO 37" sheetId="41" r:id="rId50"/>
    <sheet name="Koips tekonurmi VKO 38" sheetId="42" r:id="rId51"/>
    <sheet name="Koips tekonurmi VKO 39" sheetId="43" r:id="rId52"/>
    <sheet name="Koips tekonurmi VKO 40" sheetId="44" r:id="rId53"/>
    <sheet name="Koips tekonurmi VKO 41" sheetId="45" r:id="rId54"/>
    <sheet name="Koips tekonurmi VKO 42" sheetId="46" r:id="rId55"/>
    <sheet name="Koips tekonurmi VKO 43" sheetId="56" r:id="rId56"/>
    <sheet name="Koips tekonurmi VKO 44" sheetId="86" r:id="rId57"/>
    <sheet name="Koips tekonurmi pohja jakso 1" sheetId="73" r:id="rId58"/>
    <sheet name="VKO 45" sheetId="87" r:id="rId59"/>
    <sheet name="VKO 46" sheetId="88" r:id="rId60"/>
    <sheet name="VKO 47" sheetId="89" r:id="rId61"/>
    <sheet name="VKO 48" sheetId="90" r:id="rId62"/>
    <sheet name="VKO 49" sheetId="91" r:id="rId63"/>
    <sheet name="VKO 50" sheetId="92" r:id="rId64"/>
    <sheet name="VKO 51" sheetId="93" r:id="rId65"/>
    <sheet name="VKO 52" sheetId="94" r:id="rId66"/>
  </sheets>
  <definedNames>
    <definedName name="_xlnm.Print_Area" localSheetId="23">'Koips tekonurmi pohja'!$A$1:$T$36</definedName>
    <definedName name="_xlnm.Print_Area" localSheetId="19">'Koips tekonurmi vko 10'!$A$1:$T$32</definedName>
    <definedName name="_xlnm.Print_Area" localSheetId="44">'Koips tekonurmi VKO 32'!$A$1:$T$38</definedName>
    <definedName name="_xlnm.Print_Area" localSheetId="45">'Koips tekonurmi VKO 33'!$A$1:$T$39</definedName>
    <definedName name="_xlnm.Print_Area" localSheetId="47">'Koips tekonurmi VKO 35'!$A$1:$T$39</definedName>
    <definedName name="_xlnm.Print_Area" localSheetId="48">'Koips tekonurmi VKO 36'!$A$1:$T$37</definedName>
    <definedName name="_xlnm.Print_Area" localSheetId="18">'Koips tekonurmi vko 9'!$A$1:$T$34</definedName>
    <definedName name="_xlnm.Print_Area" localSheetId="22">KOTIOTTELUT!$A$1:$T$38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7" l="1"/>
  <c r="H3" i="17"/>
  <c r="J3" i="17"/>
  <c r="L3" i="17"/>
  <c r="N3" i="17"/>
  <c r="P3" i="17"/>
  <c r="D3" i="18"/>
  <c r="F3" i="18"/>
  <c r="H3" i="18"/>
  <c r="J3" i="18"/>
  <c r="D3" i="17"/>
  <c r="F3" i="15"/>
  <c r="D3" i="15"/>
  <c r="R22" i="18"/>
  <c r="R23" i="1"/>
  <c r="R24" i="1"/>
  <c r="A1" i="19"/>
  <c r="T33" i="18"/>
  <c r="R33" i="18"/>
  <c r="T32" i="18"/>
  <c r="R32" i="18"/>
  <c r="T31" i="18"/>
  <c r="R31" i="18"/>
  <c r="T30" i="18"/>
  <c r="R30" i="18"/>
  <c r="T29" i="18"/>
  <c r="R29" i="18"/>
  <c r="T28" i="18"/>
  <c r="R28" i="18"/>
  <c r="T27" i="18"/>
  <c r="R27" i="18"/>
  <c r="T26" i="18"/>
  <c r="R26" i="18"/>
  <c r="T25" i="18"/>
  <c r="R25" i="18"/>
  <c r="T24" i="18"/>
  <c r="R24" i="18"/>
  <c r="T23" i="18"/>
  <c r="R23" i="18"/>
  <c r="T22" i="18"/>
  <c r="T21" i="18"/>
  <c r="R21" i="18"/>
  <c r="T20" i="18"/>
  <c r="R20" i="18"/>
  <c r="T19" i="18"/>
  <c r="R19" i="18"/>
  <c r="T18" i="18"/>
  <c r="R18" i="18"/>
  <c r="T17" i="18"/>
  <c r="R17" i="18"/>
  <c r="T16" i="18"/>
  <c r="R16" i="18"/>
  <c r="T15" i="18"/>
  <c r="R15" i="18"/>
  <c r="T14" i="18"/>
  <c r="R14" i="18"/>
  <c r="T13" i="18"/>
  <c r="R13" i="18"/>
  <c r="T12" i="18"/>
  <c r="R12" i="18"/>
  <c r="T11" i="18"/>
  <c r="R11" i="18"/>
  <c r="T10" i="18"/>
  <c r="R10" i="18"/>
  <c r="T9" i="18"/>
  <c r="R9" i="18"/>
  <c r="T8" i="18"/>
  <c r="R8" i="18"/>
  <c r="T7" i="18"/>
  <c r="R7" i="18"/>
  <c r="T6" i="18"/>
  <c r="R6" i="18"/>
  <c r="T5" i="18"/>
  <c r="R5" i="18"/>
  <c r="T33" i="17"/>
  <c r="R33" i="17"/>
  <c r="T32" i="17"/>
  <c r="R32" i="17"/>
  <c r="T31" i="17"/>
  <c r="R31" i="17"/>
  <c r="T30" i="17"/>
  <c r="R30" i="17"/>
  <c r="T29" i="17"/>
  <c r="R29" i="17"/>
  <c r="T28" i="17"/>
  <c r="R28" i="17"/>
  <c r="T27" i="17"/>
  <c r="R27" i="17"/>
  <c r="T26" i="17"/>
  <c r="R26" i="17"/>
  <c r="T25" i="17"/>
  <c r="R25" i="17"/>
  <c r="T24" i="17"/>
  <c r="R24" i="17"/>
  <c r="T23" i="17"/>
  <c r="R23" i="17"/>
  <c r="T22" i="17"/>
  <c r="R22" i="17"/>
  <c r="T21" i="17"/>
  <c r="R21" i="17"/>
  <c r="T20" i="17"/>
  <c r="R20" i="17"/>
  <c r="T19" i="17"/>
  <c r="R19" i="17"/>
  <c r="T18" i="17"/>
  <c r="R18" i="17"/>
  <c r="T17" i="17"/>
  <c r="R17" i="17"/>
  <c r="T16" i="17"/>
  <c r="R16" i="17"/>
  <c r="T15" i="17"/>
  <c r="R15" i="17"/>
  <c r="T14" i="17"/>
  <c r="R14" i="17"/>
  <c r="T13" i="17"/>
  <c r="R13" i="17"/>
  <c r="T12" i="17"/>
  <c r="R12" i="17"/>
  <c r="T11" i="17"/>
  <c r="R11" i="17"/>
  <c r="T10" i="17"/>
  <c r="R10" i="17"/>
  <c r="T9" i="17"/>
  <c r="R9" i="17"/>
  <c r="T8" i="17"/>
  <c r="R8" i="17"/>
  <c r="T7" i="17"/>
  <c r="R7" i="17"/>
  <c r="T6" i="17"/>
  <c r="R6" i="17"/>
  <c r="T5" i="17"/>
  <c r="R5" i="17"/>
  <c r="T32" i="96"/>
  <c r="S32" i="96"/>
  <c r="R32" i="96"/>
  <c r="T31" i="96"/>
  <c r="S31" i="96"/>
  <c r="R31" i="96"/>
  <c r="T30" i="96"/>
  <c r="S30" i="96"/>
  <c r="R30" i="96"/>
  <c r="T29" i="96"/>
  <c r="S29" i="96"/>
  <c r="R29" i="96"/>
  <c r="T28" i="96"/>
  <c r="S28" i="96"/>
  <c r="R28" i="96"/>
  <c r="T27" i="96"/>
  <c r="S27" i="96"/>
  <c r="R27" i="96"/>
  <c r="T26" i="96"/>
  <c r="S26" i="96"/>
  <c r="R26" i="96"/>
  <c r="T25" i="96"/>
  <c r="S25" i="96"/>
  <c r="R25" i="96"/>
  <c r="T24" i="96"/>
  <c r="S24" i="96"/>
  <c r="R24" i="96"/>
  <c r="T23" i="96"/>
  <c r="S23" i="96"/>
  <c r="R23" i="96"/>
  <c r="T22" i="96"/>
  <c r="S22" i="96"/>
  <c r="R22" i="96"/>
  <c r="T21" i="96"/>
  <c r="S21" i="96"/>
  <c r="R21" i="96"/>
  <c r="T20" i="96"/>
  <c r="S20" i="96"/>
  <c r="R20" i="96"/>
  <c r="T19" i="96"/>
  <c r="S19" i="96"/>
  <c r="R19" i="96"/>
  <c r="T18" i="96"/>
  <c r="S18" i="96"/>
  <c r="R18" i="96"/>
  <c r="T17" i="96"/>
  <c r="S17" i="96"/>
  <c r="R17" i="96"/>
  <c r="T16" i="96"/>
  <c r="S16" i="96"/>
  <c r="R16" i="96"/>
  <c r="T15" i="96"/>
  <c r="S15" i="96"/>
  <c r="R15" i="96"/>
  <c r="T14" i="96"/>
  <c r="S14" i="96"/>
  <c r="R14" i="96"/>
  <c r="T13" i="96"/>
  <c r="S13" i="96"/>
  <c r="R13" i="96"/>
  <c r="T12" i="96"/>
  <c r="S12" i="96"/>
  <c r="R12" i="96"/>
  <c r="T11" i="96"/>
  <c r="S11" i="96"/>
  <c r="R11" i="96"/>
  <c r="T10" i="96"/>
  <c r="S10" i="96"/>
  <c r="R10" i="96"/>
  <c r="T9" i="96"/>
  <c r="S9" i="96"/>
  <c r="R9" i="96"/>
  <c r="T8" i="96"/>
  <c r="S8" i="96"/>
  <c r="R8" i="96"/>
  <c r="T7" i="96"/>
  <c r="S7" i="96"/>
  <c r="R7" i="96"/>
  <c r="T6" i="96"/>
  <c r="S6" i="96"/>
  <c r="R6" i="96"/>
  <c r="T5" i="96"/>
  <c r="S5" i="96"/>
  <c r="R5" i="96"/>
  <c r="T33" i="94"/>
  <c r="S33" i="94"/>
  <c r="R33" i="94"/>
  <c r="T32" i="94"/>
  <c r="S32" i="94"/>
  <c r="R32" i="94"/>
  <c r="T31" i="94"/>
  <c r="S31" i="94"/>
  <c r="R31" i="94"/>
  <c r="T30" i="94"/>
  <c r="S30" i="94"/>
  <c r="R30" i="94"/>
  <c r="T29" i="94"/>
  <c r="S29" i="94"/>
  <c r="R29" i="94"/>
  <c r="T28" i="94"/>
  <c r="S28" i="94"/>
  <c r="R28" i="94"/>
  <c r="T27" i="94"/>
  <c r="S27" i="94"/>
  <c r="R27" i="94"/>
  <c r="T26" i="94"/>
  <c r="S26" i="94"/>
  <c r="R26" i="94"/>
  <c r="T25" i="94"/>
  <c r="S25" i="94"/>
  <c r="R25" i="94"/>
  <c r="T24" i="94"/>
  <c r="S24" i="94"/>
  <c r="R24" i="94"/>
  <c r="T23" i="94"/>
  <c r="S23" i="94"/>
  <c r="R23" i="94"/>
  <c r="T22" i="94"/>
  <c r="S22" i="94"/>
  <c r="R22" i="94"/>
  <c r="T21" i="94"/>
  <c r="S21" i="94"/>
  <c r="R21" i="94"/>
  <c r="T20" i="94"/>
  <c r="S20" i="94"/>
  <c r="R20" i="94"/>
  <c r="T19" i="94"/>
  <c r="S19" i="94"/>
  <c r="R19" i="94"/>
  <c r="T18" i="94"/>
  <c r="S18" i="94"/>
  <c r="R18" i="94"/>
  <c r="T17" i="94"/>
  <c r="S17" i="94"/>
  <c r="R17" i="94"/>
  <c r="T16" i="94"/>
  <c r="S16" i="94"/>
  <c r="R16" i="94"/>
  <c r="T15" i="94"/>
  <c r="S15" i="94"/>
  <c r="R15" i="94"/>
  <c r="T14" i="94"/>
  <c r="S14" i="94"/>
  <c r="R14" i="94"/>
  <c r="T13" i="94"/>
  <c r="S13" i="94"/>
  <c r="R13" i="94"/>
  <c r="T12" i="94"/>
  <c r="S12" i="94"/>
  <c r="R12" i="94"/>
  <c r="T11" i="94"/>
  <c r="S11" i="94"/>
  <c r="R11" i="94"/>
  <c r="T10" i="94"/>
  <c r="S10" i="94"/>
  <c r="R10" i="94"/>
  <c r="T9" i="94"/>
  <c r="S9" i="94"/>
  <c r="R9" i="94"/>
  <c r="T8" i="94"/>
  <c r="S8" i="94"/>
  <c r="R8" i="94"/>
  <c r="T7" i="94"/>
  <c r="S7" i="94"/>
  <c r="R7" i="94"/>
  <c r="T6" i="94"/>
  <c r="S6" i="94"/>
  <c r="R6" i="94"/>
  <c r="T5" i="94"/>
  <c r="S5" i="94"/>
  <c r="R5" i="94"/>
  <c r="A1" i="94"/>
  <c r="T33" i="93"/>
  <c r="S33" i="93"/>
  <c r="R33" i="93"/>
  <c r="T32" i="93"/>
  <c r="S32" i="93"/>
  <c r="R32" i="93"/>
  <c r="T31" i="93"/>
  <c r="S31" i="93"/>
  <c r="R31" i="93"/>
  <c r="T30" i="93"/>
  <c r="S30" i="93"/>
  <c r="R30" i="93"/>
  <c r="T29" i="93"/>
  <c r="S29" i="93"/>
  <c r="R29" i="93"/>
  <c r="T28" i="93"/>
  <c r="S28" i="93"/>
  <c r="R28" i="93"/>
  <c r="T27" i="93"/>
  <c r="S27" i="93"/>
  <c r="R27" i="93"/>
  <c r="T26" i="93"/>
  <c r="S26" i="93"/>
  <c r="R26" i="93"/>
  <c r="T25" i="93"/>
  <c r="S25" i="93"/>
  <c r="R25" i="93"/>
  <c r="T24" i="93"/>
  <c r="S24" i="93"/>
  <c r="R24" i="93"/>
  <c r="T23" i="93"/>
  <c r="S23" i="93"/>
  <c r="R23" i="93"/>
  <c r="T22" i="93"/>
  <c r="S22" i="93"/>
  <c r="R22" i="93"/>
  <c r="T21" i="93"/>
  <c r="S21" i="93"/>
  <c r="R21" i="93"/>
  <c r="T20" i="93"/>
  <c r="S20" i="93"/>
  <c r="R20" i="93"/>
  <c r="T19" i="93"/>
  <c r="S19" i="93"/>
  <c r="R19" i="93"/>
  <c r="T18" i="93"/>
  <c r="S18" i="93"/>
  <c r="R18" i="93"/>
  <c r="T17" i="93"/>
  <c r="S17" i="93"/>
  <c r="R17" i="93"/>
  <c r="T16" i="93"/>
  <c r="S16" i="93"/>
  <c r="R16" i="93"/>
  <c r="T15" i="93"/>
  <c r="S15" i="93"/>
  <c r="R15" i="93"/>
  <c r="T14" i="93"/>
  <c r="S14" i="93"/>
  <c r="R14" i="93"/>
  <c r="T13" i="93"/>
  <c r="S13" i="93"/>
  <c r="R13" i="93"/>
  <c r="T12" i="93"/>
  <c r="S12" i="93"/>
  <c r="R12" i="93"/>
  <c r="T11" i="93"/>
  <c r="S11" i="93"/>
  <c r="R11" i="93"/>
  <c r="T10" i="93"/>
  <c r="S10" i="93"/>
  <c r="R10" i="93"/>
  <c r="T9" i="93"/>
  <c r="S9" i="93"/>
  <c r="R9" i="93"/>
  <c r="T8" i="93"/>
  <c r="S8" i="93"/>
  <c r="R8" i="93"/>
  <c r="T7" i="93"/>
  <c r="S7" i="93"/>
  <c r="R7" i="93"/>
  <c r="T6" i="93"/>
  <c r="S6" i="93"/>
  <c r="R6" i="93"/>
  <c r="T5" i="93"/>
  <c r="S5" i="93"/>
  <c r="R5" i="93"/>
  <c r="A1" i="93"/>
  <c r="T33" i="92"/>
  <c r="S33" i="92"/>
  <c r="R33" i="92"/>
  <c r="T32" i="92"/>
  <c r="S32" i="92"/>
  <c r="R32" i="92"/>
  <c r="T31" i="92"/>
  <c r="S31" i="92"/>
  <c r="R31" i="92"/>
  <c r="T30" i="92"/>
  <c r="S30" i="92"/>
  <c r="R30" i="92"/>
  <c r="T29" i="92"/>
  <c r="S29" i="92"/>
  <c r="R29" i="92"/>
  <c r="T28" i="92"/>
  <c r="S28" i="92"/>
  <c r="R28" i="92"/>
  <c r="T27" i="92"/>
  <c r="S27" i="92"/>
  <c r="R27" i="92"/>
  <c r="T26" i="92"/>
  <c r="S26" i="92"/>
  <c r="R26" i="92"/>
  <c r="T25" i="92"/>
  <c r="S25" i="92"/>
  <c r="R25" i="92"/>
  <c r="T24" i="92"/>
  <c r="S24" i="92"/>
  <c r="R24" i="92"/>
  <c r="T23" i="92"/>
  <c r="S23" i="92"/>
  <c r="R23" i="92"/>
  <c r="T22" i="92"/>
  <c r="S22" i="92"/>
  <c r="R22" i="92"/>
  <c r="T21" i="92"/>
  <c r="S21" i="92"/>
  <c r="R21" i="92"/>
  <c r="T20" i="92"/>
  <c r="S20" i="92"/>
  <c r="R20" i="92"/>
  <c r="T19" i="92"/>
  <c r="S19" i="92"/>
  <c r="R19" i="92"/>
  <c r="T18" i="92"/>
  <c r="S18" i="92"/>
  <c r="R18" i="92"/>
  <c r="T17" i="92"/>
  <c r="S17" i="92"/>
  <c r="R17" i="92"/>
  <c r="T16" i="92"/>
  <c r="S16" i="92"/>
  <c r="R16" i="92"/>
  <c r="T15" i="92"/>
  <c r="S15" i="92"/>
  <c r="R15" i="92"/>
  <c r="T14" i="92"/>
  <c r="S14" i="92"/>
  <c r="R14" i="92"/>
  <c r="T13" i="92"/>
  <c r="S13" i="92"/>
  <c r="R13" i="92"/>
  <c r="T12" i="92"/>
  <c r="S12" i="92"/>
  <c r="R12" i="92"/>
  <c r="T11" i="92"/>
  <c r="S11" i="92"/>
  <c r="R11" i="92"/>
  <c r="T10" i="92"/>
  <c r="S10" i="92"/>
  <c r="R10" i="92"/>
  <c r="T9" i="92"/>
  <c r="S9" i="92"/>
  <c r="R9" i="92"/>
  <c r="T8" i="92"/>
  <c r="S8" i="92"/>
  <c r="R8" i="92"/>
  <c r="T7" i="92"/>
  <c r="S7" i="92"/>
  <c r="R7" i="92"/>
  <c r="T6" i="92"/>
  <c r="S6" i="92"/>
  <c r="R6" i="92"/>
  <c r="T5" i="92"/>
  <c r="S5" i="92"/>
  <c r="R5" i="92"/>
  <c r="A1" i="92"/>
  <c r="T33" i="91"/>
  <c r="S33" i="91"/>
  <c r="R33" i="91"/>
  <c r="T32" i="91"/>
  <c r="S32" i="91"/>
  <c r="R32" i="91"/>
  <c r="T31" i="91"/>
  <c r="S31" i="91"/>
  <c r="R31" i="91"/>
  <c r="T30" i="91"/>
  <c r="S30" i="91"/>
  <c r="R30" i="91"/>
  <c r="T29" i="91"/>
  <c r="S29" i="91"/>
  <c r="R29" i="91"/>
  <c r="T28" i="91"/>
  <c r="S28" i="91"/>
  <c r="R28" i="91"/>
  <c r="T27" i="91"/>
  <c r="S27" i="91"/>
  <c r="R27" i="91"/>
  <c r="T26" i="91"/>
  <c r="S26" i="91"/>
  <c r="R26" i="91"/>
  <c r="T25" i="91"/>
  <c r="S25" i="91"/>
  <c r="R25" i="91"/>
  <c r="T24" i="91"/>
  <c r="S24" i="91"/>
  <c r="R24" i="91"/>
  <c r="T23" i="91"/>
  <c r="S23" i="91"/>
  <c r="R23" i="91"/>
  <c r="T22" i="91"/>
  <c r="S22" i="91"/>
  <c r="R22" i="91"/>
  <c r="T21" i="91"/>
  <c r="S21" i="91"/>
  <c r="R21" i="91"/>
  <c r="T20" i="91"/>
  <c r="S20" i="91"/>
  <c r="R20" i="91"/>
  <c r="T19" i="91"/>
  <c r="S19" i="91"/>
  <c r="R19" i="91"/>
  <c r="T18" i="91"/>
  <c r="S18" i="91"/>
  <c r="R18" i="91"/>
  <c r="T17" i="91"/>
  <c r="S17" i="91"/>
  <c r="R17" i="91"/>
  <c r="T16" i="91"/>
  <c r="S16" i="91"/>
  <c r="R16" i="91"/>
  <c r="T15" i="91"/>
  <c r="S15" i="91"/>
  <c r="R15" i="91"/>
  <c r="T14" i="91"/>
  <c r="S14" i="91"/>
  <c r="R14" i="91"/>
  <c r="T13" i="91"/>
  <c r="S13" i="91"/>
  <c r="R13" i="91"/>
  <c r="T12" i="91"/>
  <c r="S12" i="91"/>
  <c r="R12" i="91"/>
  <c r="T11" i="91"/>
  <c r="S11" i="91"/>
  <c r="R11" i="91"/>
  <c r="T10" i="91"/>
  <c r="S10" i="91"/>
  <c r="R10" i="91"/>
  <c r="T9" i="91"/>
  <c r="S9" i="91"/>
  <c r="R9" i="91"/>
  <c r="T8" i="91"/>
  <c r="S8" i="91"/>
  <c r="R8" i="91"/>
  <c r="T7" i="91"/>
  <c r="S7" i="91"/>
  <c r="R7" i="91"/>
  <c r="T6" i="91"/>
  <c r="S6" i="91"/>
  <c r="R6" i="91"/>
  <c r="T5" i="91"/>
  <c r="S5" i="91"/>
  <c r="R5" i="91"/>
  <c r="A1" i="91"/>
  <c r="T33" i="90"/>
  <c r="S33" i="90"/>
  <c r="R33" i="90"/>
  <c r="T32" i="90"/>
  <c r="S32" i="90"/>
  <c r="R32" i="90"/>
  <c r="T31" i="90"/>
  <c r="S31" i="90"/>
  <c r="R31" i="90"/>
  <c r="T30" i="90"/>
  <c r="S30" i="90"/>
  <c r="R30" i="90"/>
  <c r="T29" i="90"/>
  <c r="S29" i="90"/>
  <c r="R29" i="90"/>
  <c r="T28" i="90"/>
  <c r="S28" i="90"/>
  <c r="R28" i="90"/>
  <c r="T27" i="90"/>
  <c r="S27" i="90"/>
  <c r="R27" i="90"/>
  <c r="T26" i="90"/>
  <c r="S26" i="90"/>
  <c r="R26" i="90"/>
  <c r="T25" i="90"/>
  <c r="S25" i="90"/>
  <c r="R25" i="90"/>
  <c r="T24" i="90"/>
  <c r="S24" i="90"/>
  <c r="R24" i="90"/>
  <c r="T23" i="90"/>
  <c r="S23" i="90"/>
  <c r="R23" i="90"/>
  <c r="T22" i="90"/>
  <c r="S22" i="90"/>
  <c r="R22" i="90"/>
  <c r="T21" i="90"/>
  <c r="S21" i="90"/>
  <c r="R21" i="90"/>
  <c r="T20" i="90"/>
  <c r="S20" i="90"/>
  <c r="R20" i="90"/>
  <c r="T19" i="90"/>
  <c r="S19" i="90"/>
  <c r="R19" i="90"/>
  <c r="T18" i="90"/>
  <c r="S18" i="90"/>
  <c r="R18" i="90"/>
  <c r="T17" i="90"/>
  <c r="S17" i="90"/>
  <c r="R17" i="90"/>
  <c r="T16" i="90"/>
  <c r="S16" i="90"/>
  <c r="R16" i="90"/>
  <c r="T15" i="90"/>
  <c r="S15" i="90"/>
  <c r="R15" i="90"/>
  <c r="T14" i="90"/>
  <c r="S14" i="90"/>
  <c r="R14" i="90"/>
  <c r="T13" i="90"/>
  <c r="S13" i="90"/>
  <c r="R13" i="90"/>
  <c r="T12" i="90"/>
  <c r="S12" i="90"/>
  <c r="R12" i="90"/>
  <c r="T11" i="90"/>
  <c r="S11" i="90"/>
  <c r="R11" i="90"/>
  <c r="T10" i="90"/>
  <c r="S10" i="90"/>
  <c r="R10" i="90"/>
  <c r="T9" i="90"/>
  <c r="S9" i="90"/>
  <c r="R9" i="90"/>
  <c r="T8" i="90"/>
  <c r="S8" i="90"/>
  <c r="R8" i="90"/>
  <c r="T7" i="90"/>
  <c r="S7" i="90"/>
  <c r="R7" i="90"/>
  <c r="T6" i="90"/>
  <c r="S6" i="90"/>
  <c r="R6" i="90"/>
  <c r="T5" i="90"/>
  <c r="S5" i="90"/>
  <c r="R5" i="90"/>
  <c r="A1" i="90"/>
  <c r="T33" i="89"/>
  <c r="S33" i="89"/>
  <c r="R33" i="89"/>
  <c r="T32" i="89"/>
  <c r="S32" i="89"/>
  <c r="R32" i="89"/>
  <c r="T31" i="89"/>
  <c r="S31" i="89"/>
  <c r="R31" i="89"/>
  <c r="T30" i="89"/>
  <c r="S30" i="89"/>
  <c r="R30" i="89"/>
  <c r="T29" i="89"/>
  <c r="S29" i="89"/>
  <c r="R29" i="89"/>
  <c r="T28" i="89"/>
  <c r="S28" i="89"/>
  <c r="R28" i="89"/>
  <c r="T27" i="89"/>
  <c r="S27" i="89"/>
  <c r="R27" i="89"/>
  <c r="T26" i="89"/>
  <c r="S26" i="89"/>
  <c r="R26" i="89"/>
  <c r="T25" i="89"/>
  <c r="S25" i="89"/>
  <c r="R25" i="89"/>
  <c r="T24" i="89"/>
  <c r="S24" i="89"/>
  <c r="R24" i="89"/>
  <c r="T23" i="89"/>
  <c r="S23" i="89"/>
  <c r="R23" i="89"/>
  <c r="T22" i="89"/>
  <c r="S22" i="89"/>
  <c r="R22" i="89"/>
  <c r="T21" i="89"/>
  <c r="S21" i="89"/>
  <c r="R21" i="89"/>
  <c r="T20" i="89"/>
  <c r="S20" i="89"/>
  <c r="R20" i="89"/>
  <c r="T19" i="89"/>
  <c r="S19" i="89"/>
  <c r="R19" i="89"/>
  <c r="T18" i="89"/>
  <c r="S18" i="89"/>
  <c r="R18" i="89"/>
  <c r="T17" i="89"/>
  <c r="S17" i="89"/>
  <c r="R17" i="89"/>
  <c r="T16" i="89"/>
  <c r="S16" i="89"/>
  <c r="R16" i="89"/>
  <c r="T15" i="89"/>
  <c r="S15" i="89"/>
  <c r="R15" i="89"/>
  <c r="T14" i="89"/>
  <c r="S14" i="89"/>
  <c r="R14" i="89"/>
  <c r="T13" i="89"/>
  <c r="S13" i="89"/>
  <c r="R13" i="89"/>
  <c r="T12" i="89"/>
  <c r="S12" i="89"/>
  <c r="R12" i="89"/>
  <c r="T11" i="89"/>
  <c r="S11" i="89"/>
  <c r="R11" i="89"/>
  <c r="T10" i="89"/>
  <c r="S10" i="89"/>
  <c r="R10" i="89"/>
  <c r="T9" i="89"/>
  <c r="S9" i="89"/>
  <c r="R9" i="89"/>
  <c r="T8" i="89"/>
  <c r="S8" i="89"/>
  <c r="R8" i="89"/>
  <c r="T7" i="89"/>
  <c r="S7" i="89"/>
  <c r="R7" i="89"/>
  <c r="T6" i="89"/>
  <c r="S6" i="89"/>
  <c r="R6" i="89"/>
  <c r="T5" i="89"/>
  <c r="S5" i="89"/>
  <c r="R5" i="89"/>
  <c r="A1" i="89"/>
  <c r="T33" i="88"/>
  <c r="S33" i="88"/>
  <c r="R33" i="88"/>
  <c r="T32" i="88"/>
  <c r="S32" i="88"/>
  <c r="R32" i="88"/>
  <c r="T31" i="88"/>
  <c r="S31" i="88"/>
  <c r="R31" i="88"/>
  <c r="T30" i="88"/>
  <c r="S30" i="88"/>
  <c r="R30" i="88"/>
  <c r="T29" i="88"/>
  <c r="S29" i="88"/>
  <c r="R29" i="88"/>
  <c r="T28" i="88"/>
  <c r="S28" i="88"/>
  <c r="R28" i="88"/>
  <c r="T27" i="88"/>
  <c r="S27" i="88"/>
  <c r="R27" i="88"/>
  <c r="T26" i="88"/>
  <c r="S26" i="88"/>
  <c r="R26" i="88"/>
  <c r="T25" i="88"/>
  <c r="S25" i="88"/>
  <c r="R25" i="88"/>
  <c r="T24" i="88"/>
  <c r="S24" i="88"/>
  <c r="R24" i="88"/>
  <c r="T23" i="88"/>
  <c r="S23" i="88"/>
  <c r="R23" i="88"/>
  <c r="T22" i="88"/>
  <c r="S22" i="88"/>
  <c r="R22" i="88"/>
  <c r="T21" i="88"/>
  <c r="S21" i="88"/>
  <c r="R21" i="88"/>
  <c r="T20" i="88"/>
  <c r="S20" i="88"/>
  <c r="R20" i="88"/>
  <c r="T19" i="88"/>
  <c r="S19" i="88"/>
  <c r="R19" i="88"/>
  <c r="T18" i="88"/>
  <c r="S18" i="88"/>
  <c r="R18" i="88"/>
  <c r="T17" i="88"/>
  <c r="S17" i="88"/>
  <c r="R17" i="88"/>
  <c r="T16" i="88"/>
  <c r="S16" i="88"/>
  <c r="R16" i="88"/>
  <c r="T15" i="88"/>
  <c r="S15" i="88"/>
  <c r="R15" i="88"/>
  <c r="T14" i="88"/>
  <c r="S14" i="88"/>
  <c r="R14" i="88"/>
  <c r="T13" i="88"/>
  <c r="S13" i="88"/>
  <c r="R13" i="88"/>
  <c r="T12" i="88"/>
  <c r="S12" i="88"/>
  <c r="R12" i="88"/>
  <c r="T11" i="88"/>
  <c r="S11" i="88"/>
  <c r="R11" i="88"/>
  <c r="T10" i="88"/>
  <c r="S10" i="88"/>
  <c r="R10" i="88"/>
  <c r="T9" i="88"/>
  <c r="S9" i="88"/>
  <c r="R9" i="88"/>
  <c r="T8" i="88"/>
  <c r="S8" i="88"/>
  <c r="R8" i="88"/>
  <c r="T7" i="88"/>
  <c r="S7" i="88"/>
  <c r="R7" i="88"/>
  <c r="T6" i="88"/>
  <c r="S6" i="88"/>
  <c r="R6" i="88"/>
  <c r="T5" i="88"/>
  <c r="S5" i="88"/>
  <c r="R5" i="88"/>
  <c r="A1" i="88"/>
  <c r="T33" i="87"/>
  <c r="S33" i="87"/>
  <c r="R33" i="87"/>
  <c r="T32" i="87"/>
  <c r="S32" i="87"/>
  <c r="R32" i="87"/>
  <c r="T31" i="87"/>
  <c r="S31" i="87"/>
  <c r="R31" i="87"/>
  <c r="T30" i="87"/>
  <c r="S30" i="87"/>
  <c r="R30" i="87"/>
  <c r="T29" i="87"/>
  <c r="S29" i="87"/>
  <c r="R29" i="87"/>
  <c r="T28" i="87"/>
  <c r="S28" i="87"/>
  <c r="R28" i="87"/>
  <c r="T27" i="87"/>
  <c r="S27" i="87"/>
  <c r="R27" i="87"/>
  <c r="T26" i="87"/>
  <c r="S26" i="87"/>
  <c r="R26" i="87"/>
  <c r="T25" i="87"/>
  <c r="S25" i="87"/>
  <c r="R25" i="87"/>
  <c r="T24" i="87"/>
  <c r="S24" i="87"/>
  <c r="R24" i="87"/>
  <c r="T23" i="87"/>
  <c r="S23" i="87"/>
  <c r="R23" i="87"/>
  <c r="T22" i="87"/>
  <c r="S22" i="87"/>
  <c r="R22" i="87"/>
  <c r="T21" i="87"/>
  <c r="S21" i="87"/>
  <c r="R21" i="87"/>
  <c r="T20" i="87"/>
  <c r="S20" i="87"/>
  <c r="R20" i="87"/>
  <c r="T19" i="87"/>
  <c r="S19" i="87"/>
  <c r="R19" i="87"/>
  <c r="T18" i="87"/>
  <c r="S18" i="87"/>
  <c r="R18" i="87"/>
  <c r="T17" i="87"/>
  <c r="S17" i="87"/>
  <c r="R17" i="87"/>
  <c r="T16" i="87"/>
  <c r="S16" i="87"/>
  <c r="R16" i="87"/>
  <c r="T15" i="87"/>
  <c r="S15" i="87"/>
  <c r="R15" i="87"/>
  <c r="T14" i="87"/>
  <c r="S14" i="87"/>
  <c r="R14" i="87"/>
  <c r="T13" i="87"/>
  <c r="S13" i="87"/>
  <c r="R13" i="87"/>
  <c r="T12" i="87"/>
  <c r="S12" i="87"/>
  <c r="R12" i="87"/>
  <c r="T11" i="87"/>
  <c r="S11" i="87"/>
  <c r="R11" i="87"/>
  <c r="T10" i="87"/>
  <c r="S10" i="87"/>
  <c r="R10" i="87"/>
  <c r="T9" i="87"/>
  <c r="S9" i="87"/>
  <c r="R9" i="87"/>
  <c r="T8" i="87"/>
  <c r="S8" i="87"/>
  <c r="R8" i="87"/>
  <c r="T7" i="87"/>
  <c r="S7" i="87"/>
  <c r="R7" i="87"/>
  <c r="T6" i="87"/>
  <c r="S6" i="87"/>
  <c r="R6" i="87"/>
  <c r="T5" i="87"/>
  <c r="S5" i="87"/>
  <c r="R5" i="87"/>
  <c r="A1" i="87"/>
  <c r="T33" i="86"/>
  <c r="S33" i="86"/>
  <c r="R33" i="86"/>
  <c r="T32" i="86"/>
  <c r="S32" i="86"/>
  <c r="R32" i="86"/>
  <c r="T31" i="86"/>
  <c r="S31" i="86"/>
  <c r="R31" i="86"/>
  <c r="T30" i="86"/>
  <c r="S30" i="86"/>
  <c r="R30" i="86"/>
  <c r="T29" i="86"/>
  <c r="S29" i="86"/>
  <c r="R29" i="86"/>
  <c r="T28" i="86"/>
  <c r="S28" i="86"/>
  <c r="R28" i="86"/>
  <c r="T27" i="86"/>
  <c r="S27" i="86"/>
  <c r="R27" i="86"/>
  <c r="T26" i="86"/>
  <c r="S26" i="86"/>
  <c r="R26" i="86"/>
  <c r="T25" i="86"/>
  <c r="S25" i="86"/>
  <c r="R25" i="86"/>
  <c r="T24" i="86"/>
  <c r="S24" i="86"/>
  <c r="R24" i="86"/>
  <c r="T23" i="86"/>
  <c r="S23" i="86"/>
  <c r="R23" i="86"/>
  <c r="T22" i="86"/>
  <c r="S22" i="86"/>
  <c r="R22" i="86"/>
  <c r="T21" i="86"/>
  <c r="S21" i="86"/>
  <c r="R21" i="86"/>
  <c r="T20" i="86"/>
  <c r="S20" i="86"/>
  <c r="R20" i="86"/>
  <c r="T19" i="86"/>
  <c r="S19" i="86"/>
  <c r="R19" i="86"/>
  <c r="T18" i="86"/>
  <c r="S18" i="86"/>
  <c r="R18" i="86"/>
  <c r="T17" i="86"/>
  <c r="S17" i="86"/>
  <c r="R17" i="86"/>
  <c r="T16" i="86"/>
  <c r="S16" i="86"/>
  <c r="R16" i="86"/>
  <c r="T15" i="86"/>
  <c r="S15" i="86"/>
  <c r="R15" i="86"/>
  <c r="T14" i="86"/>
  <c r="S14" i="86"/>
  <c r="R14" i="86"/>
  <c r="T13" i="86"/>
  <c r="S13" i="86"/>
  <c r="R13" i="86"/>
  <c r="T12" i="86"/>
  <c r="S12" i="86"/>
  <c r="R12" i="86"/>
  <c r="T11" i="86"/>
  <c r="S11" i="86"/>
  <c r="R11" i="86"/>
  <c r="T10" i="86"/>
  <c r="S10" i="86"/>
  <c r="R10" i="86"/>
  <c r="T9" i="86"/>
  <c r="S9" i="86"/>
  <c r="R9" i="86"/>
  <c r="T8" i="86"/>
  <c r="S8" i="86"/>
  <c r="R8" i="86"/>
  <c r="T7" i="86"/>
  <c r="S7" i="86"/>
  <c r="R7" i="86"/>
  <c r="T6" i="86"/>
  <c r="S6" i="86"/>
  <c r="R6" i="86"/>
  <c r="T5" i="86"/>
  <c r="S5" i="86"/>
  <c r="R5" i="86"/>
  <c r="A1" i="86"/>
  <c r="A1" i="73"/>
  <c r="A1" i="45"/>
  <c r="R14" i="23"/>
  <c r="A1" i="20"/>
  <c r="A1" i="56"/>
  <c r="A1" i="46"/>
  <c r="A1" i="44"/>
  <c r="A1" i="43"/>
  <c r="A1" i="42"/>
  <c r="A1" i="40"/>
  <c r="A1" i="39"/>
  <c r="A1" i="38"/>
  <c r="A1" i="37"/>
  <c r="A1" i="36"/>
  <c r="A1" i="35"/>
  <c r="A1" i="34"/>
  <c r="A1" i="33"/>
  <c r="A1" i="32"/>
  <c r="A1" i="31"/>
  <c r="A1" i="30"/>
  <c r="A1" i="29"/>
  <c r="A1" i="28"/>
  <c r="A1" i="27"/>
  <c r="A1" i="26"/>
  <c r="A1" i="25"/>
  <c r="A1" i="23"/>
  <c r="A1" i="22"/>
  <c r="A1" i="21"/>
  <c r="A1" i="18"/>
  <c r="R33" i="29"/>
  <c r="T33" i="29"/>
  <c r="R7" i="7"/>
  <c r="T7" i="7"/>
  <c r="R8" i="7"/>
  <c r="T8" i="7"/>
  <c r="R9" i="7"/>
  <c r="T9" i="7"/>
  <c r="R10" i="7"/>
  <c r="T10" i="7"/>
  <c r="R11" i="7"/>
  <c r="T11" i="7"/>
  <c r="R12" i="7"/>
  <c r="T12" i="7"/>
  <c r="R13" i="7"/>
  <c r="T13" i="7"/>
  <c r="R14" i="7"/>
  <c r="T14" i="7"/>
  <c r="R15" i="7"/>
  <c r="T15" i="7"/>
  <c r="R16" i="7"/>
  <c r="T16" i="7"/>
  <c r="R17" i="7"/>
  <c r="T17" i="7"/>
  <c r="R18" i="7"/>
  <c r="T18" i="7"/>
  <c r="R19" i="7"/>
  <c r="T19" i="7"/>
  <c r="R20" i="7"/>
  <c r="T20" i="7"/>
  <c r="R21" i="7"/>
  <c r="T21" i="7"/>
  <c r="R22" i="7"/>
  <c r="T22" i="7"/>
  <c r="R23" i="7"/>
  <c r="T23" i="7"/>
  <c r="R24" i="7"/>
  <c r="T24" i="7"/>
  <c r="R25" i="7"/>
  <c r="T25" i="7"/>
  <c r="R26" i="7"/>
  <c r="T26" i="7"/>
  <c r="R27" i="7"/>
  <c r="T27" i="7"/>
  <c r="R28" i="7"/>
  <c r="T28" i="7"/>
  <c r="R29" i="7"/>
  <c r="T29" i="7"/>
  <c r="R30" i="7"/>
  <c r="T30" i="7"/>
  <c r="R31" i="7"/>
  <c r="T31" i="7"/>
  <c r="R32" i="7"/>
  <c r="T32" i="7"/>
  <c r="T6" i="7"/>
  <c r="R6" i="7"/>
  <c r="T5" i="7"/>
  <c r="R5" i="7"/>
  <c r="R7" i="22"/>
  <c r="R8" i="22"/>
  <c r="R9" i="22"/>
  <c r="R10" i="22"/>
  <c r="R11" i="22"/>
  <c r="R12" i="22"/>
  <c r="R13" i="22"/>
  <c r="R14" i="22"/>
  <c r="R15" i="22"/>
  <c r="R16" i="22"/>
  <c r="R17" i="22"/>
  <c r="R18" i="22"/>
  <c r="R19" i="22"/>
  <c r="R20" i="22"/>
  <c r="R21" i="22"/>
  <c r="R22" i="22"/>
  <c r="R23" i="22"/>
  <c r="R24" i="22"/>
  <c r="R25" i="22"/>
  <c r="R26" i="22"/>
  <c r="R27" i="22"/>
  <c r="T33" i="38"/>
  <c r="S33" i="38"/>
  <c r="R33" i="38"/>
  <c r="T32" i="38"/>
  <c r="S32" i="38"/>
  <c r="R32" i="38"/>
  <c r="T31" i="38"/>
  <c r="S31" i="38"/>
  <c r="R31" i="38"/>
  <c r="T30" i="38"/>
  <c r="S30" i="38"/>
  <c r="R30" i="38"/>
  <c r="T29" i="38"/>
  <c r="S29" i="38"/>
  <c r="R29" i="38"/>
  <c r="T28" i="38"/>
  <c r="S28" i="38"/>
  <c r="R28" i="38"/>
  <c r="T27" i="38"/>
  <c r="S27" i="38"/>
  <c r="R27" i="38"/>
  <c r="T26" i="38"/>
  <c r="S26" i="38"/>
  <c r="R26" i="38"/>
  <c r="T25" i="38"/>
  <c r="S25" i="38"/>
  <c r="R25" i="38"/>
  <c r="T24" i="38"/>
  <c r="S24" i="38"/>
  <c r="R24" i="38"/>
  <c r="T23" i="38"/>
  <c r="S23" i="38"/>
  <c r="R23" i="38"/>
  <c r="T22" i="38"/>
  <c r="S22" i="38"/>
  <c r="R22" i="38"/>
  <c r="T21" i="38"/>
  <c r="S21" i="38"/>
  <c r="R21" i="38"/>
  <c r="T20" i="38"/>
  <c r="S20" i="38"/>
  <c r="R20" i="38"/>
  <c r="T19" i="38"/>
  <c r="S19" i="38"/>
  <c r="R19" i="38"/>
  <c r="T18" i="38"/>
  <c r="S18" i="38"/>
  <c r="R18" i="38"/>
  <c r="T17" i="38"/>
  <c r="S17" i="38"/>
  <c r="R17" i="38"/>
  <c r="T16" i="38"/>
  <c r="S16" i="38"/>
  <c r="R16" i="38"/>
  <c r="T15" i="38"/>
  <c r="S15" i="38"/>
  <c r="R15" i="38"/>
  <c r="T14" i="38"/>
  <c r="S14" i="38"/>
  <c r="R14" i="38"/>
  <c r="T13" i="38"/>
  <c r="S13" i="38"/>
  <c r="R13" i="38"/>
  <c r="T12" i="38"/>
  <c r="S12" i="38"/>
  <c r="R12" i="38"/>
  <c r="T11" i="38"/>
  <c r="S11" i="38"/>
  <c r="R11" i="38"/>
  <c r="T10" i="38"/>
  <c r="S10" i="38"/>
  <c r="R10" i="38"/>
  <c r="T9" i="38"/>
  <c r="S9" i="38"/>
  <c r="R9" i="38"/>
  <c r="T8" i="38"/>
  <c r="S8" i="38"/>
  <c r="R8" i="38"/>
  <c r="T7" i="38"/>
  <c r="S7" i="38"/>
  <c r="R7" i="38"/>
  <c r="T6" i="38"/>
  <c r="S6" i="38"/>
  <c r="R6" i="38"/>
  <c r="T5" i="38"/>
  <c r="S5" i="38"/>
  <c r="R5" i="38"/>
  <c r="T33" i="56"/>
  <c r="S33" i="56"/>
  <c r="R33" i="56"/>
  <c r="T32" i="56"/>
  <c r="S32" i="56"/>
  <c r="R32" i="56"/>
  <c r="T31" i="56"/>
  <c r="S31" i="56"/>
  <c r="R31" i="56"/>
  <c r="T30" i="56"/>
  <c r="S30" i="56"/>
  <c r="R30" i="56"/>
  <c r="T29" i="56"/>
  <c r="S29" i="56"/>
  <c r="R29" i="56"/>
  <c r="T28" i="56"/>
  <c r="S28" i="56"/>
  <c r="R28" i="56"/>
  <c r="T27" i="56"/>
  <c r="S27" i="56"/>
  <c r="R27" i="56"/>
  <c r="T26" i="56"/>
  <c r="S26" i="56"/>
  <c r="R26" i="56"/>
  <c r="T25" i="56"/>
  <c r="S25" i="56"/>
  <c r="R25" i="56"/>
  <c r="T24" i="56"/>
  <c r="S24" i="56"/>
  <c r="R24" i="56"/>
  <c r="T23" i="56"/>
  <c r="S23" i="56"/>
  <c r="R23" i="56"/>
  <c r="T22" i="56"/>
  <c r="S22" i="56"/>
  <c r="R22" i="56"/>
  <c r="T21" i="56"/>
  <c r="S21" i="56"/>
  <c r="R21" i="56"/>
  <c r="T20" i="56"/>
  <c r="S20" i="56"/>
  <c r="R20" i="56"/>
  <c r="T19" i="56"/>
  <c r="S19" i="56"/>
  <c r="R19" i="56"/>
  <c r="T18" i="56"/>
  <c r="S18" i="56"/>
  <c r="R18" i="56"/>
  <c r="T17" i="56"/>
  <c r="S17" i="56"/>
  <c r="R17" i="56"/>
  <c r="T16" i="56"/>
  <c r="S16" i="56"/>
  <c r="R16" i="56"/>
  <c r="T15" i="56"/>
  <c r="S15" i="56"/>
  <c r="R15" i="56"/>
  <c r="T14" i="56"/>
  <c r="S14" i="56"/>
  <c r="R14" i="56"/>
  <c r="T13" i="56"/>
  <c r="S13" i="56"/>
  <c r="R13" i="56"/>
  <c r="T12" i="56"/>
  <c r="S12" i="56"/>
  <c r="R12" i="56"/>
  <c r="T11" i="56"/>
  <c r="S11" i="56"/>
  <c r="R11" i="56"/>
  <c r="T10" i="56"/>
  <c r="S10" i="56"/>
  <c r="R10" i="56"/>
  <c r="T9" i="56"/>
  <c r="S9" i="56"/>
  <c r="R9" i="56"/>
  <c r="T8" i="56"/>
  <c r="S8" i="56"/>
  <c r="R8" i="56"/>
  <c r="T7" i="56"/>
  <c r="S7" i="56"/>
  <c r="R7" i="56"/>
  <c r="T6" i="56"/>
  <c r="S6" i="56"/>
  <c r="R6" i="56"/>
  <c r="T5" i="56"/>
  <c r="S5" i="56"/>
  <c r="R5" i="56"/>
  <c r="T32" i="73"/>
  <c r="S32" i="73"/>
  <c r="R32" i="73"/>
  <c r="T31" i="73"/>
  <c r="S31" i="73"/>
  <c r="R31" i="73"/>
  <c r="T30" i="73"/>
  <c r="S30" i="73"/>
  <c r="R30" i="73"/>
  <c r="T29" i="73"/>
  <c r="S29" i="73"/>
  <c r="R29" i="73"/>
  <c r="T28" i="73"/>
  <c r="S28" i="73"/>
  <c r="R28" i="73"/>
  <c r="T27" i="73"/>
  <c r="S27" i="73"/>
  <c r="R27" i="73"/>
  <c r="T26" i="73"/>
  <c r="S26" i="73"/>
  <c r="R26" i="73"/>
  <c r="T25" i="73"/>
  <c r="S25" i="73"/>
  <c r="R25" i="73"/>
  <c r="T24" i="73"/>
  <c r="S24" i="73"/>
  <c r="R24" i="73"/>
  <c r="T23" i="73"/>
  <c r="S23" i="73"/>
  <c r="R23" i="73"/>
  <c r="T22" i="73"/>
  <c r="S22" i="73"/>
  <c r="R22" i="73"/>
  <c r="T21" i="73"/>
  <c r="S21" i="73"/>
  <c r="R21" i="73"/>
  <c r="T20" i="73"/>
  <c r="S20" i="73"/>
  <c r="R20" i="73"/>
  <c r="T19" i="73"/>
  <c r="S19" i="73"/>
  <c r="R19" i="73"/>
  <c r="T18" i="73"/>
  <c r="S18" i="73"/>
  <c r="R18" i="73"/>
  <c r="T17" i="73"/>
  <c r="S17" i="73"/>
  <c r="R17" i="73"/>
  <c r="T16" i="73"/>
  <c r="S16" i="73"/>
  <c r="R16" i="73"/>
  <c r="T15" i="73"/>
  <c r="S15" i="73"/>
  <c r="R15" i="73"/>
  <c r="T14" i="73"/>
  <c r="S14" i="73"/>
  <c r="R14" i="73"/>
  <c r="T13" i="73"/>
  <c r="S13" i="73"/>
  <c r="R13" i="73"/>
  <c r="T12" i="73"/>
  <c r="S12" i="73"/>
  <c r="R12" i="73"/>
  <c r="T11" i="73"/>
  <c r="S11" i="73"/>
  <c r="R11" i="73"/>
  <c r="T10" i="73"/>
  <c r="S10" i="73"/>
  <c r="R10" i="73"/>
  <c r="T9" i="73"/>
  <c r="S9" i="73"/>
  <c r="R9" i="73"/>
  <c r="T8" i="73"/>
  <c r="S8" i="73"/>
  <c r="R8" i="73"/>
  <c r="T7" i="73"/>
  <c r="S7" i="73"/>
  <c r="R7" i="73"/>
  <c r="T6" i="73"/>
  <c r="S6" i="73"/>
  <c r="R6" i="73"/>
  <c r="T5" i="73"/>
  <c r="S5" i="73"/>
  <c r="R5" i="73"/>
  <c r="T33" i="46"/>
  <c r="S33" i="46"/>
  <c r="R33" i="46"/>
  <c r="T32" i="46"/>
  <c r="S32" i="46"/>
  <c r="R32" i="46"/>
  <c r="T31" i="46"/>
  <c r="S31" i="46"/>
  <c r="R31" i="46"/>
  <c r="T30" i="46"/>
  <c r="S30" i="46"/>
  <c r="R30" i="46"/>
  <c r="T29" i="46"/>
  <c r="S29" i="46"/>
  <c r="R29" i="46"/>
  <c r="T28" i="46"/>
  <c r="S28" i="46"/>
  <c r="R28" i="46"/>
  <c r="T27" i="46"/>
  <c r="S27" i="46"/>
  <c r="R27" i="46"/>
  <c r="T26" i="46"/>
  <c r="S26" i="46"/>
  <c r="R26" i="46"/>
  <c r="T25" i="46"/>
  <c r="S25" i="46"/>
  <c r="R25" i="46"/>
  <c r="T24" i="46"/>
  <c r="S24" i="46"/>
  <c r="R24" i="46"/>
  <c r="T23" i="46"/>
  <c r="S23" i="46"/>
  <c r="R23" i="46"/>
  <c r="T22" i="46"/>
  <c r="S22" i="46"/>
  <c r="R22" i="46"/>
  <c r="T21" i="46"/>
  <c r="S21" i="46"/>
  <c r="R21" i="46"/>
  <c r="T20" i="46"/>
  <c r="S20" i="46"/>
  <c r="R20" i="46"/>
  <c r="T19" i="46"/>
  <c r="S19" i="46"/>
  <c r="R19" i="46"/>
  <c r="T18" i="46"/>
  <c r="S18" i="46"/>
  <c r="R18" i="46"/>
  <c r="T17" i="46"/>
  <c r="S17" i="46"/>
  <c r="R17" i="46"/>
  <c r="T16" i="46"/>
  <c r="S16" i="46"/>
  <c r="R16" i="46"/>
  <c r="T15" i="46"/>
  <c r="S15" i="46"/>
  <c r="R15" i="46"/>
  <c r="T14" i="46"/>
  <c r="S14" i="46"/>
  <c r="R14" i="46"/>
  <c r="T13" i="46"/>
  <c r="S13" i="46"/>
  <c r="R13" i="46"/>
  <c r="T12" i="46"/>
  <c r="S12" i="46"/>
  <c r="R12" i="46"/>
  <c r="T11" i="46"/>
  <c r="S11" i="46"/>
  <c r="R11" i="46"/>
  <c r="T10" i="46"/>
  <c r="S10" i="46"/>
  <c r="R10" i="46"/>
  <c r="T9" i="46"/>
  <c r="S9" i="46"/>
  <c r="R9" i="46"/>
  <c r="T8" i="46"/>
  <c r="S8" i="46"/>
  <c r="R8" i="46"/>
  <c r="T7" i="46"/>
  <c r="S7" i="46"/>
  <c r="R7" i="46"/>
  <c r="T6" i="46"/>
  <c r="S6" i="46"/>
  <c r="R6" i="46"/>
  <c r="T5" i="46"/>
  <c r="S5" i="46"/>
  <c r="R5" i="46"/>
  <c r="T33" i="45"/>
  <c r="S33" i="45"/>
  <c r="R33" i="45"/>
  <c r="T32" i="45"/>
  <c r="S32" i="45"/>
  <c r="R32" i="45"/>
  <c r="T31" i="45"/>
  <c r="S31" i="45"/>
  <c r="R31" i="45"/>
  <c r="T30" i="45"/>
  <c r="S30" i="45"/>
  <c r="R30" i="45"/>
  <c r="T29" i="45"/>
  <c r="S29" i="45"/>
  <c r="R29" i="45"/>
  <c r="T28" i="45"/>
  <c r="S28" i="45"/>
  <c r="R28" i="45"/>
  <c r="T27" i="45"/>
  <c r="S27" i="45"/>
  <c r="R27" i="45"/>
  <c r="T26" i="45"/>
  <c r="S26" i="45"/>
  <c r="R26" i="45"/>
  <c r="T25" i="45"/>
  <c r="S25" i="45"/>
  <c r="R25" i="45"/>
  <c r="T24" i="45"/>
  <c r="S24" i="45"/>
  <c r="R24" i="45"/>
  <c r="T23" i="45"/>
  <c r="S23" i="45"/>
  <c r="R23" i="45"/>
  <c r="T22" i="45"/>
  <c r="S22" i="45"/>
  <c r="R22" i="45"/>
  <c r="T21" i="45"/>
  <c r="S21" i="45"/>
  <c r="R21" i="45"/>
  <c r="T20" i="45"/>
  <c r="S20" i="45"/>
  <c r="R20" i="45"/>
  <c r="T19" i="45"/>
  <c r="S19" i="45"/>
  <c r="R19" i="45"/>
  <c r="T18" i="45"/>
  <c r="S18" i="45"/>
  <c r="R18" i="45"/>
  <c r="T17" i="45"/>
  <c r="S17" i="45"/>
  <c r="R17" i="45"/>
  <c r="T16" i="45"/>
  <c r="S16" i="45"/>
  <c r="R16" i="45"/>
  <c r="T15" i="45"/>
  <c r="S15" i="45"/>
  <c r="R15" i="45"/>
  <c r="T14" i="45"/>
  <c r="S14" i="45"/>
  <c r="R14" i="45"/>
  <c r="T13" i="45"/>
  <c r="S13" i="45"/>
  <c r="R13" i="45"/>
  <c r="T12" i="45"/>
  <c r="S12" i="45"/>
  <c r="R12" i="45"/>
  <c r="T11" i="45"/>
  <c r="S11" i="45"/>
  <c r="R11" i="45"/>
  <c r="T10" i="45"/>
  <c r="S10" i="45"/>
  <c r="R10" i="45"/>
  <c r="T9" i="45"/>
  <c r="S9" i="45"/>
  <c r="R9" i="45"/>
  <c r="T8" i="45"/>
  <c r="S8" i="45"/>
  <c r="R8" i="45"/>
  <c r="T7" i="45"/>
  <c r="S7" i="45"/>
  <c r="R7" i="45"/>
  <c r="T6" i="45"/>
  <c r="S6" i="45"/>
  <c r="R6" i="45"/>
  <c r="T5" i="45"/>
  <c r="S5" i="45"/>
  <c r="R5" i="45"/>
  <c r="T33" i="44"/>
  <c r="S33" i="44"/>
  <c r="R33" i="44"/>
  <c r="T32" i="44"/>
  <c r="S32" i="44"/>
  <c r="R32" i="44"/>
  <c r="T31" i="44"/>
  <c r="S31" i="44"/>
  <c r="R31" i="44"/>
  <c r="T30" i="44"/>
  <c r="S30" i="44"/>
  <c r="R30" i="44"/>
  <c r="T29" i="44"/>
  <c r="S29" i="44"/>
  <c r="R29" i="44"/>
  <c r="T28" i="44"/>
  <c r="S28" i="44"/>
  <c r="R28" i="44"/>
  <c r="T27" i="44"/>
  <c r="S27" i="44"/>
  <c r="R27" i="44"/>
  <c r="T26" i="44"/>
  <c r="S26" i="44"/>
  <c r="R26" i="44"/>
  <c r="T25" i="44"/>
  <c r="S25" i="44"/>
  <c r="R25" i="44"/>
  <c r="T24" i="44"/>
  <c r="S24" i="44"/>
  <c r="R24" i="44"/>
  <c r="T23" i="44"/>
  <c r="S23" i="44"/>
  <c r="R23" i="44"/>
  <c r="T22" i="44"/>
  <c r="S22" i="44"/>
  <c r="R22" i="44"/>
  <c r="T21" i="44"/>
  <c r="S21" i="44"/>
  <c r="R21" i="44"/>
  <c r="T20" i="44"/>
  <c r="S20" i="44"/>
  <c r="R20" i="44"/>
  <c r="T19" i="44"/>
  <c r="S19" i="44"/>
  <c r="R19" i="44"/>
  <c r="T18" i="44"/>
  <c r="S18" i="44"/>
  <c r="R18" i="44"/>
  <c r="T17" i="44"/>
  <c r="S17" i="44"/>
  <c r="R17" i="44"/>
  <c r="T16" i="44"/>
  <c r="S16" i="44"/>
  <c r="R16" i="44"/>
  <c r="T15" i="44"/>
  <c r="S15" i="44"/>
  <c r="R15" i="44"/>
  <c r="T14" i="44"/>
  <c r="S14" i="44"/>
  <c r="R14" i="44"/>
  <c r="T13" i="44"/>
  <c r="S13" i="44"/>
  <c r="R13" i="44"/>
  <c r="T12" i="44"/>
  <c r="S12" i="44"/>
  <c r="R12" i="44"/>
  <c r="T11" i="44"/>
  <c r="S11" i="44"/>
  <c r="R11" i="44"/>
  <c r="T10" i="44"/>
  <c r="S10" i="44"/>
  <c r="R10" i="44"/>
  <c r="T9" i="44"/>
  <c r="S9" i="44"/>
  <c r="R9" i="44"/>
  <c r="T8" i="44"/>
  <c r="S8" i="44"/>
  <c r="R8" i="44"/>
  <c r="T7" i="44"/>
  <c r="S7" i="44"/>
  <c r="R7" i="44"/>
  <c r="T6" i="44"/>
  <c r="S6" i="44"/>
  <c r="R6" i="44"/>
  <c r="T5" i="44"/>
  <c r="S5" i="44"/>
  <c r="R5" i="44"/>
  <c r="T33" i="43"/>
  <c r="S33" i="43"/>
  <c r="R33" i="43"/>
  <c r="T32" i="43"/>
  <c r="S32" i="43"/>
  <c r="R32" i="43"/>
  <c r="T31" i="43"/>
  <c r="S31" i="43"/>
  <c r="R31" i="43"/>
  <c r="T30" i="43"/>
  <c r="S30" i="43"/>
  <c r="R30" i="43"/>
  <c r="T29" i="43"/>
  <c r="S29" i="43"/>
  <c r="R29" i="43"/>
  <c r="T28" i="43"/>
  <c r="S28" i="43"/>
  <c r="R28" i="43"/>
  <c r="T27" i="43"/>
  <c r="S27" i="43"/>
  <c r="R27" i="43"/>
  <c r="T26" i="43"/>
  <c r="S26" i="43"/>
  <c r="R26" i="43"/>
  <c r="T25" i="43"/>
  <c r="S25" i="43"/>
  <c r="R25" i="43"/>
  <c r="T24" i="43"/>
  <c r="S24" i="43"/>
  <c r="R24" i="43"/>
  <c r="T23" i="43"/>
  <c r="S23" i="43"/>
  <c r="R23" i="43"/>
  <c r="T22" i="43"/>
  <c r="S22" i="43"/>
  <c r="R22" i="43"/>
  <c r="T21" i="43"/>
  <c r="S21" i="43"/>
  <c r="R21" i="43"/>
  <c r="T20" i="43"/>
  <c r="S20" i="43"/>
  <c r="R20" i="43"/>
  <c r="T19" i="43"/>
  <c r="S19" i="43"/>
  <c r="R19" i="43"/>
  <c r="T18" i="43"/>
  <c r="S18" i="43"/>
  <c r="R18" i="43"/>
  <c r="T17" i="43"/>
  <c r="S17" i="43"/>
  <c r="R17" i="43"/>
  <c r="T16" i="43"/>
  <c r="S16" i="43"/>
  <c r="R16" i="43"/>
  <c r="T15" i="43"/>
  <c r="S15" i="43"/>
  <c r="R15" i="43"/>
  <c r="T14" i="43"/>
  <c r="S14" i="43"/>
  <c r="R14" i="43"/>
  <c r="T13" i="43"/>
  <c r="S13" i="43"/>
  <c r="R13" i="43"/>
  <c r="T12" i="43"/>
  <c r="S12" i="43"/>
  <c r="R12" i="43"/>
  <c r="T11" i="43"/>
  <c r="S11" i="43"/>
  <c r="R11" i="43"/>
  <c r="T10" i="43"/>
  <c r="S10" i="43"/>
  <c r="R10" i="43"/>
  <c r="T9" i="43"/>
  <c r="S9" i="43"/>
  <c r="R9" i="43"/>
  <c r="T8" i="43"/>
  <c r="S8" i="43"/>
  <c r="R8" i="43"/>
  <c r="T7" i="43"/>
  <c r="S7" i="43"/>
  <c r="R7" i="43"/>
  <c r="T6" i="43"/>
  <c r="S6" i="43"/>
  <c r="R6" i="43"/>
  <c r="T5" i="43"/>
  <c r="S5" i="43"/>
  <c r="R5" i="43"/>
  <c r="T33" i="42"/>
  <c r="S33" i="42"/>
  <c r="R33" i="42"/>
  <c r="T32" i="42"/>
  <c r="S32" i="42"/>
  <c r="R32" i="42"/>
  <c r="T31" i="42"/>
  <c r="S31" i="42"/>
  <c r="R31" i="42"/>
  <c r="T30" i="42"/>
  <c r="S30" i="42"/>
  <c r="R30" i="42"/>
  <c r="T29" i="42"/>
  <c r="S29" i="42"/>
  <c r="R29" i="42"/>
  <c r="T28" i="42"/>
  <c r="S28" i="42"/>
  <c r="R28" i="42"/>
  <c r="T27" i="42"/>
  <c r="S27" i="42"/>
  <c r="R27" i="42"/>
  <c r="T26" i="42"/>
  <c r="S26" i="42"/>
  <c r="R26" i="42"/>
  <c r="T25" i="42"/>
  <c r="S25" i="42"/>
  <c r="R25" i="42"/>
  <c r="T24" i="42"/>
  <c r="S24" i="42"/>
  <c r="R24" i="42"/>
  <c r="T23" i="42"/>
  <c r="S23" i="42"/>
  <c r="R23" i="42"/>
  <c r="T22" i="42"/>
  <c r="S22" i="42"/>
  <c r="R22" i="42"/>
  <c r="T21" i="42"/>
  <c r="S21" i="42"/>
  <c r="R21" i="42"/>
  <c r="T20" i="42"/>
  <c r="S20" i="42"/>
  <c r="R20" i="42"/>
  <c r="T19" i="42"/>
  <c r="S19" i="42"/>
  <c r="R19" i="42"/>
  <c r="T18" i="42"/>
  <c r="S18" i="42"/>
  <c r="R18" i="42"/>
  <c r="T17" i="42"/>
  <c r="S17" i="42"/>
  <c r="R17" i="42"/>
  <c r="T16" i="42"/>
  <c r="S16" i="42"/>
  <c r="R16" i="42"/>
  <c r="T15" i="42"/>
  <c r="S15" i="42"/>
  <c r="R15" i="42"/>
  <c r="T14" i="42"/>
  <c r="S14" i="42"/>
  <c r="R14" i="42"/>
  <c r="T13" i="42"/>
  <c r="S13" i="42"/>
  <c r="R13" i="42"/>
  <c r="T12" i="42"/>
  <c r="S12" i="42"/>
  <c r="R12" i="42"/>
  <c r="T11" i="42"/>
  <c r="S11" i="42"/>
  <c r="R11" i="42"/>
  <c r="T10" i="42"/>
  <c r="S10" i="42"/>
  <c r="R10" i="42"/>
  <c r="T9" i="42"/>
  <c r="S9" i="42"/>
  <c r="R9" i="42"/>
  <c r="T8" i="42"/>
  <c r="S8" i="42"/>
  <c r="R8" i="42"/>
  <c r="T7" i="42"/>
  <c r="S7" i="42"/>
  <c r="R7" i="42"/>
  <c r="T6" i="42"/>
  <c r="S6" i="42"/>
  <c r="R6" i="42"/>
  <c r="T5" i="42"/>
  <c r="S5" i="42"/>
  <c r="R5" i="42"/>
  <c r="T33" i="41"/>
  <c r="S33" i="41"/>
  <c r="R33" i="41"/>
  <c r="T32" i="41"/>
  <c r="S32" i="41"/>
  <c r="R32" i="41"/>
  <c r="T31" i="41"/>
  <c r="S31" i="41"/>
  <c r="R31" i="41"/>
  <c r="T30" i="41"/>
  <c r="S30" i="41"/>
  <c r="R30" i="41"/>
  <c r="T29" i="41"/>
  <c r="S29" i="41"/>
  <c r="R29" i="41"/>
  <c r="T28" i="41"/>
  <c r="S28" i="41"/>
  <c r="R28" i="41"/>
  <c r="T27" i="41"/>
  <c r="S27" i="41"/>
  <c r="R27" i="41"/>
  <c r="T26" i="41"/>
  <c r="S26" i="41"/>
  <c r="R26" i="41"/>
  <c r="T25" i="41"/>
  <c r="S25" i="41"/>
  <c r="R25" i="41"/>
  <c r="T24" i="41"/>
  <c r="S24" i="41"/>
  <c r="R24" i="41"/>
  <c r="T23" i="41"/>
  <c r="S23" i="41"/>
  <c r="R23" i="41"/>
  <c r="T22" i="41"/>
  <c r="S22" i="41"/>
  <c r="R22" i="41"/>
  <c r="T21" i="41"/>
  <c r="S21" i="41"/>
  <c r="R21" i="41"/>
  <c r="T20" i="41"/>
  <c r="S20" i="41"/>
  <c r="R20" i="41"/>
  <c r="T19" i="41"/>
  <c r="S19" i="41"/>
  <c r="R19" i="41"/>
  <c r="T18" i="41"/>
  <c r="S18" i="41"/>
  <c r="R18" i="41"/>
  <c r="T17" i="41"/>
  <c r="S17" i="41"/>
  <c r="R17" i="41"/>
  <c r="T16" i="41"/>
  <c r="S16" i="41"/>
  <c r="R16" i="41"/>
  <c r="T15" i="41"/>
  <c r="S15" i="41"/>
  <c r="R15" i="41"/>
  <c r="T14" i="41"/>
  <c r="S14" i="41"/>
  <c r="R14" i="41"/>
  <c r="T13" i="41"/>
  <c r="S13" i="41"/>
  <c r="R13" i="41"/>
  <c r="T12" i="41"/>
  <c r="S12" i="41"/>
  <c r="R12" i="41"/>
  <c r="T11" i="41"/>
  <c r="S11" i="41"/>
  <c r="R11" i="41"/>
  <c r="T10" i="41"/>
  <c r="S10" i="41"/>
  <c r="R10" i="41"/>
  <c r="T9" i="41"/>
  <c r="S9" i="41"/>
  <c r="R9" i="41"/>
  <c r="T8" i="41"/>
  <c r="S8" i="41"/>
  <c r="R8" i="41"/>
  <c r="T7" i="41"/>
  <c r="S7" i="41"/>
  <c r="R7" i="41"/>
  <c r="T6" i="41"/>
  <c r="S6" i="41"/>
  <c r="R6" i="41"/>
  <c r="T5" i="41"/>
  <c r="S5" i="41"/>
  <c r="R5" i="41"/>
  <c r="T33" i="40"/>
  <c r="S33" i="40"/>
  <c r="R33" i="40"/>
  <c r="T32" i="40"/>
  <c r="S32" i="40"/>
  <c r="R32" i="40"/>
  <c r="T31" i="40"/>
  <c r="S31" i="40"/>
  <c r="R31" i="40"/>
  <c r="T30" i="40"/>
  <c r="S30" i="40"/>
  <c r="R30" i="40"/>
  <c r="T29" i="40"/>
  <c r="S29" i="40"/>
  <c r="R29" i="40"/>
  <c r="T28" i="40"/>
  <c r="S28" i="40"/>
  <c r="R28" i="40"/>
  <c r="T27" i="40"/>
  <c r="S27" i="40"/>
  <c r="R27" i="40"/>
  <c r="T26" i="40"/>
  <c r="S26" i="40"/>
  <c r="R26" i="40"/>
  <c r="T25" i="40"/>
  <c r="S25" i="40"/>
  <c r="R25" i="40"/>
  <c r="T24" i="40"/>
  <c r="S24" i="40"/>
  <c r="R24" i="40"/>
  <c r="T23" i="40"/>
  <c r="S23" i="40"/>
  <c r="R23" i="40"/>
  <c r="T22" i="40"/>
  <c r="S22" i="40"/>
  <c r="R22" i="40"/>
  <c r="T21" i="40"/>
  <c r="S21" i="40"/>
  <c r="R21" i="40"/>
  <c r="T20" i="40"/>
  <c r="S20" i="40"/>
  <c r="R20" i="40"/>
  <c r="T19" i="40"/>
  <c r="S19" i="40"/>
  <c r="R19" i="40"/>
  <c r="T18" i="40"/>
  <c r="S18" i="40"/>
  <c r="R18" i="40"/>
  <c r="T17" i="40"/>
  <c r="S17" i="40"/>
  <c r="R17" i="40"/>
  <c r="T16" i="40"/>
  <c r="S16" i="40"/>
  <c r="R16" i="40"/>
  <c r="T15" i="40"/>
  <c r="S15" i="40"/>
  <c r="R15" i="40"/>
  <c r="T14" i="40"/>
  <c r="S14" i="40"/>
  <c r="R14" i="40"/>
  <c r="T13" i="40"/>
  <c r="S13" i="40"/>
  <c r="R13" i="40"/>
  <c r="T12" i="40"/>
  <c r="S12" i="40"/>
  <c r="R12" i="40"/>
  <c r="T11" i="40"/>
  <c r="S11" i="40"/>
  <c r="R11" i="40"/>
  <c r="T10" i="40"/>
  <c r="S10" i="40"/>
  <c r="R10" i="40"/>
  <c r="T9" i="40"/>
  <c r="S9" i="40"/>
  <c r="R9" i="40"/>
  <c r="T8" i="40"/>
  <c r="S8" i="40"/>
  <c r="R8" i="40"/>
  <c r="T7" i="40"/>
  <c r="S7" i="40"/>
  <c r="R7" i="40"/>
  <c r="T6" i="40"/>
  <c r="S6" i="40"/>
  <c r="R6" i="40"/>
  <c r="T5" i="40"/>
  <c r="S5" i="40"/>
  <c r="R5" i="40"/>
  <c r="T33" i="39"/>
  <c r="S33" i="39"/>
  <c r="R33" i="39"/>
  <c r="T32" i="39"/>
  <c r="S32" i="39"/>
  <c r="R32" i="39"/>
  <c r="T31" i="39"/>
  <c r="S31" i="39"/>
  <c r="R31" i="39"/>
  <c r="T30" i="39"/>
  <c r="S30" i="39"/>
  <c r="R30" i="39"/>
  <c r="T29" i="39"/>
  <c r="S29" i="39"/>
  <c r="R29" i="39"/>
  <c r="T28" i="39"/>
  <c r="S28" i="39"/>
  <c r="R28" i="39"/>
  <c r="T27" i="39"/>
  <c r="S27" i="39"/>
  <c r="R27" i="39"/>
  <c r="T26" i="39"/>
  <c r="S26" i="39"/>
  <c r="R26" i="39"/>
  <c r="T25" i="39"/>
  <c r="S25" i="39"/>
  <c r="R25" i="39"/>
  <c r="T24" i="39"/>
  <c r="S24" i="39"/>
  <c r="R24" i="39"/>
  <c r="T23" i="39"/>
  <c r="S23" i="39"/>
  <c r="R23" i="39"/>
  <c r="T22" i="39"/>
  <c r="S22" i="39"/>
  <c r="R22" i="39"/>
  <c r="T21" i="39"/>
  <c r="S21" i="39"/>
  <c r="R21" i="39"/>
  <c r="T20" i="39"/>
  <c r="S20" i="39"/>
  <c r="R20" i="39"/>
  <c r="T19" i="39"/>
  <c r="S19" i="39"/>
  <c r="R19" i="39"/>
  <c r="T18" i="39"/>
  <c r="S18" i="39"/>
  <c r="R18" i="39"/>
  <c r="T17" i="39"/>
  <c r="S17" i="39"/>
  <c r="R17" i="39"/>
  <c r="T16" i="39"/>
  <c r="S16" i="39"/>
  <c r="R16" i="39"/>
  <c r="T15" i="39"/>
  <c r="S15" i="39"/>
  <c r="R15" i="39"/>
  <c r="T14" i="39"/>
  <c r="S14" i="39"/>
  <c r="R14" i="39"/>
  <c r="T13" i="39"/>
  <c r="S13" i="39"/>
  <c r="R13" i="39"/>
  <c r="T12" i="39"/>
  <c r="S12" i="39"/>
  <c r="R12" i="39"/>
  <c r="T11" i="39"/>
  <c r="S11" i="39"/>
  <c r="R11" i="39"/>
  <c r="T10" i="39"/>
  <c r="S10" i="39"/>
  <c r="R10" i="39"/>
  <c r="T9" i="39"/>
  <c r="S9" i="39"/>
  <c r="R9" i="39"/>
  <c r="T8" i="39"/>
  <c r="S8" i="39"/>
  <c r="R8" i="39"/>
  <c r="T7" i="39"/>
  <c r="S7" i="39"/>
  <c r="R7" i="39"/>
  <c r="T6" i="39"/>
  <c r="S6" i="39"/>
  <c r="R6" i="39"/>
  <c r="T5" i="39"/>
  <c r="S5" i="39"/>
  <c r="R5" i="39"/>
  <c r="T33" i="37"/>
  <c r="S33" i="37"/>
  <c r="R33" i="37"/>
  <c r="T32" i="37"/>
  <c r="S32" i="37"/>
  <c r="R32" i="37"/>
  <c r="T31" i="37"/>
  <c r="S31" i="37"/>
  <c r="R31" i="37"/>
  <c r="T30" i="37"/>
  <c r="S30" i="37"/>
  <c r="R30" i="37"/>
  <c r="T29" i="37"/>
  <c r="S29" i="37"/>
  <c r="R29" i="37"/>
  <c r="T28" i="37"/>
  <c r="S28" i="37"/>
  <c r="R28" i="37"/>
  <c r="T27" i="37"/>
  <c r="S27" i="37"/>
  <c r="R27" i="37"/>
  <c r="T26" i="37"/>
  <c r="S26" i="37"/>
  <c r="R26" i="37"/>
  <c r="T25" i="37"/>
  <c r="S25" i="37"/>
  <c r="R25" i="37"/>
  <c r="T24" i="37"/>
  <c r="S24" i="37"/>
  <c r="R24" i="37"/>
  <c r="T23" i="37"/>
  <c r="S23" i="37"/>
  <c r="R23" i="37"/>
  <c r="T22" i="37"/>
  <c r="S22" i="37"/>
  <c r="R22" i="37"/>
  <c r="T21" i="37"/>
  <c r="S21" i="37"/>
  <c r="R21" i="37"/>
  <c r="T20" i="37"/>
  <c r="S20" i="37"/>
  <c r="R20" i="37"/>
  <c r="T19" i="37"/>
  <c r="S19" i="37"/>
  <c r="R19" i="37"/>
  <c r="T18" i="37"/>
  <c r="S18" i="37"/>
  <c r="R18" i="37"/>
  <c r="T17" i="37"/>
  <c r="S17" i="37"/>
  <c r="R17" i="37"/>
  <c r="T16" i="37"/>
  <c r="S16" i="37"/>
  <c r="R16" i="37"/>
  <c r="T15" i="37"/>
  <c r="S15" i="37"/>
  <c r="R15" i="37"/>
  <c r="T14" i="37"/>
  <c r="S14" i="37"/>
  <c r="R14" i="37"/>
  <c r="T13" i="37"/>
  <c r="S13" i="37"/>
  <c r="R13" i="37"/>
  <c r="T12" i="37"/>
  <c r="S12" i="37"/>
  <c r="R12" i="37"/>
  <c r="T11" i="37"/>
  <c r="S11" i="37"/>
  <c r="R11" i="37"/>
  <c r="T10" i="37"/>
  <c r="S10" i="37"/>
  <c r="R10" i="37"/>
  <c r="T9" i="37"/>
  <c r="S9" i="37"/>
  <c r="R9" i="37"/>
  <c r="T8" i="37"/>
  <c r="S8" i="37"/>
  <c r="R8" i="37"/>
  <c r="T7" i="37"/>
  <c r="S7" i="37"/>
  <c r="R7" i="37"/>
  <c r="T6" i="37"/>
  <c r="S6" i="37"/>
  <c r="R6" i="37"/>
  <c r="T5" i="37"/>
  <c r="S5" i="37"/>
  <c r="R5" i="37"/>
  <c r="T33" i="36"/>
  <c r="S33" i="36"/>
  <c r="R33" i="36"/>
  <c r="T32" i="36"/>
  <c r="S32" i="36"/>
  <c r="R32" i="36"/>
  <c r="T31" i="36"/>
  <c r="S31" i="36"/>
  <c r="R31" i="36"/>
  <c r="T30" i="36"/>
  <c r="S30" i="36"/>
  <c r="R30" i="36"/>
  <c r="T29" i="36"/>
  <c r="S29" i="36"/>
  <c r="R29" i="36"/>
  <c r="T28" i="36"/>
  <c r="S28" i="36"/>
  <c r="R28" i="36"/>
  <c r="T27" i="36"/>
  <c r="S27" i="36"/>
  <c r="R27" i="36"/>
  <c r="T26" i="36"/>
  <c r="S26" i="36"/>
  <c r="R26" i="36"/>
  <c r="T25" i="36"/>
  <c r="S25" i="36"/>
  <c r="R25" i="36"/>
  <c r="T24" i="36"/>
  <c r="S24" i="36"/>
  <c r="R24" i="36"/>
  <c r="T23" i="36"/>
  <c r="S23" i="36"/>
  <c r="R23" i="36"/>
  <c r="T22" i="36"/>
  <c r="S22" i="36"/>
  <c r="R22" i="36"/>
  <c r="T21" i="36"/>
  <c r="S21" i="36"/>
  <c r="R21" i="36"/>
  <c r="T20" i="36"/>
  <c r="S20" i="36"/>
  <c r="R20" i="36"/>
  <c r="T19" i="36"/>
  <c r="S19" i="36"/>
  <c r="R19" i="36"/>
  <c r="T18" i="36"/>
  <c r="S18" i="36"/>
  <c r="R18" i="36"/>
  <c r="T17" i="36"/>
  <c r="S17" i="36"/>
  <c r="R17" i="36"/>
  <c r="T16" i="36"/>
  <c r="S16" i="36"/>
  <c r="R16" i="36"/>
  <c r="T15" i="36"/>
  <c r="S15" i="36"/>
  <c r="R15" i="36"/>
  <c r="T14" i="36"/>
  <c r="S14" i="36"/>
  <c r="R14" i="36"/>
  <c r="T13" i="36"/>
  <c r="S13" i="36"/>
  <c r="R13" i="36"/>
  <c r="T12" i="36"/>
  <c r="S12" i="36"/>
  <c r="R12" i="36"/>
  <c r="T11" i="36"/>
  <c r="S11" i="36"/>
  <c r="R11" i="36"/>
  <c r="T10" i="36"/>
  <c r="S10" i="36"/>
  <c r="R10" i="36"/>
  <c r="T9" i="36"/>
  <c r="S9" i="36"/>
  <c r="R9" i="36"/>
  <c r="T8" i="36"/>
  <c r="S8" i="36"/>
  <c r="R8" i="36"/>
  <c r="T7" i="36"/>
  <c r="S7" i="36"/>
  <c r="R7" i="36"/>
  <c r="T6" i="36"/>
  <c r="S6" i="36"/>
  <c r="R6" i="36"/>
  <c r="T5" i="36"/>
  <c r="S5" i="36"/>
  <c r="R5" i="36"/>
  <c r="T33" i="35"/>
  <c r="S33" i="35"/>
  <c r="R33" i="35"/>
  <c r="T32" i="35"/>
  <c r="S32" i="35"/>
  <c r="R32" i="35"/>
  <c r="T31" i="35"/>
  <c r="S31" i="35"/>
  <c r="R31" i="35"/>
  <c r="T30" i="35"/>
  <c r="S30" i="35"/>
  <c r="R30" i="35"/>
  <c r="T29" i="35"/>
  <c r="S29" i="35"/>
  <c r="R29" i="35"/>
  <c r="T28" i="35"/>
  <c r="S28" i="35"/>
  <c r="R28" i="35"/>
  <c r="T27" i="35"/>
  <c r="S27" i="35"/>
  <c r="R27" i="35"/>
  <c r="T26" i="35"/>
  <c r="S26" i="35"/>
  <c r="R26" i="35"/>
  <c r="T25" i="35"/>
  <c r="S25" i="35"/>
  <c r="R25" i="35"/>
  <c r="T24" i="35"/>
  <c r="S24" i="35"/>
  <c r="R24" i="35"/>
  <c r="T23" i="35"/>
  <c r="S23" i="35"/>
  <c r="R23" i="35"/>
  <c r="T22" i="35"/>
  <c r="S22" i="35"/>
  <c r="R22" i="35"/>
  <c r="T21" i="35"/>
  <c r="S21" i="35"/>
  <c r="R21" i="35"/>
  <c r="T20" i="35"/>
  <c r="S20" i="35"/>
  <c r="R20" i="35"/>
  <c r="T19" i="35"/>
  <c r="S19" i="35"/>
  <c r="R19" i="35"/>
  <c r="T18" i="35"/>
  <c r="S18" i="35"/>
  <c r="R18" i="35"/>
  <c r="T17" i="35"/>
  <c r="S17" i="35"/>
  <c r="R17" i="35"/>
  <c r="T16" i="35"/>
  <c r="S16" i="35"/>
  <c r="R16" i="35"/>
  <c r="T15" i="35"/>
  <c r="S15" i="35"/>
  <c r="R15" i="35"/>
  <c r="T14" i="35"/>
  <c r="S14" i="35"/>
  <c r="R14" i="35"/>
  <c r="T13" i="35"/>
  <c r="S13" i="35"/>
  <c r="R13" i="35"/>
  <c r="T12" i="35"/>
  <c r="S12" i="35"/>
  <c r="R12" i="35"/>
  <c r="T11" i="35"/>
  <c r="S11" i="35"/>
  <c r="R11" i="35"/>
  <c r="T10" i="35"/>
  <c r="S10" i="35"/>
  <c r="R10" i="35"/>
  <c r="T9" i="35"/>
  <c r="S9" i="35"/>
  <c r="R9" i="35"/>
  <c r="T8" i="35"/>
  <c r="S8" i="35"/>
  <c r="R8" i="35"/>
  <c r="T7" i="35"/>
  <c r="S7" i="35"/>
  <c r="R7" i="35"/>
  <c r="T6" i="35"/>
  <c r="S6" i="35"/>
  <c r="R6" i="35"/>
  <c r="T5" i="35"/>
  <c r="S5" i="35"/>
  <c r="R5" i="35"/>
  <c r="T33" i="34"/>
  <c r="S33" i="34"/>
  <c r="R33" i="34"/>
  <c r="T32" i="34"/>
  <c r="S32" i="34"/>
  <c r="R32" i="34"/>
  <c r="T31" i="34"/>
  <c r="S31" i="34"/>
  <c r="R31" i="34"/>
  <c r="T30" i="34"/>
  <c r="S30" i="34"/>
  <c r="R30" i="34"/>
  <c r="T29" i="34"/>
  <c r="S29" i="34"/>
  <c r="R29" i="34"/>
  <c r="T28" i="34"/>
  <c r="S28" i="34"/>
  <c r="R28" i="34"/>
  <c r="T27" i="34"/>
  <c r="S27" i="34"/>
  <c r="R27" i="34"/>
  <c r="T26" i="34"/>
  <c r="S26" i="34"/>
  <c r="R26" i="34"/>
  <c r="T25" i="34"/>
  <c r="S25" i="34"/>
  <c r="R25" i="34"/>
  <c r="T24" i="34"/>
  <c r="S24" i="34"/>
  <c r="R24" i="34"/>
  <c r="T23" i="34"/>
  <c r="S23" i="34"/>
  <c r="R23" i="34"/>
  <c r="T22" i="34"/>
  <c r="S22" i="34"/>
  <c r="R22" i="34"/>
  <c r="T21" i="34"/>
  <c r="S21" i="34"/>
  <c r="R21" i="34"/>
  <c r="T20" i="34"/>
  <c r="S20" i="34"/>
  <c r="R20" i="34"/>
  <c r="T19" i="34"/>
  <c r="S19" i="34"/>
  <c r="R19" i="34"/>
  <c r="T18" i="34"/>
  <c r="S18" i="34"/>
  <c r="R18" i="34"/>
  <c r="T17" i="34"/>
  <c r="S17" i="34"/>
  <c r="R17" i="34"/>
  <c r="T16" i="34"/>
  <c r="S16" i="34"/>
  <c r="R16" i="34"/>
  <c r="T15" i="34"/>
  <c r="S15" i="34"/>
  <c r="R15" i="34"/>
  <c r="T14" i="34"/>
  <c r="S14" i="34"/>
  <c r="R14" i="34"/>
  <c r="T13" i="34"/>
  <c r="S13" i="34"/>
  <c r="R13" i="34"/>
  <c r="T12" i="34"/>
  <c r="S12" i="34"/>
  <c r="R12" i="34"/>
  <c r="T11" i="34"/>
  <c r="S11" i="34"/>
  <c r="R11" i="34"/>
  <c r="T10" i="34"/>
  <c r="S10" i="34"/>
  <c r="R10" i="34"/>
  <c r="T9" i="34"/>
  <c r="S9" i="34"/>
  <c r="R9" i="34"/>
  <c r="T8" i="34"/>
  <c r="S8" i="34"/>
  <c r="R8" i="34"/>
  <c r="T7" i="34"/>
  <c r="S7" i="34"/>
  <c r="R7" i="34"/>
  <c r="T6" i="34"/>
  <c r="S6" i="34"/>
  <c r="R6" i="34"/>
  <c r="T5" i="34"/>
  <c r="S5" i="34"/>
  <c r="R5" i="34"/>
  <c r="T33" i="33"/>
  <c r="S33" i="33"/>
  <c r="R33" i="33"/>
  <c r="T32" i="33"/>
  <c r="S32" i="33"/>
  <c r="R32" i="33"/>
  <c r="T31" i="33"/>
  <c r="S31" i="33"/>
  <c r="R31" i="33"/>
  <c r="T30" i="33"/>
  <c r="S30" i="33"/>
  <c r="R30" i="33"/>
  <c r="T29" i="33"/>
  <c r="S29" i="33"/>
  <c r="R29" i="33"/>
  <c r="T28" i="33"/>
  <c r="S28" i="33"/>
  <c r="R28" i="33"/>
  <c r="T27" i="33"/>
  <c r="S27" i="33"/>
  <c r="R27" i="33"/>
  <c r="T26" i="33"/>
  <c r="S26" i="33"/>
  <c r="R26" i="33"/>
  <c r="T25" i="33"/>
  <c r="S25" i="33"/>
  <c r="R25" i="33"/>
  <c r="T24" i="33"/>
  <c r="S24" i="33"/>
  <c r="R24" i="33"/>
  <c r="T23" i="33"/>
  <c r="S23" i="33"/>
  <c r="R23" i="33"/>
  <c r="T22" i="33"/>
  <c r="S22" i="33"/>
  <c r="R22" i="33"/>
  <c r="T21" i="33"/>
  <c r="S21" i="33"/>
  <c r="R21" i="33"/>
  <c r="T20" i="33"/>
  <c r="S20" i="33"/>
  <c r="R20" i="33"/>
  <c r="T19" i="33"/>
  <c r="S19" i="33"/>
  <c r="R19" i="33"/>
  <c r="T18" i="33"/>
  <c r="S18" i="33"/>
  <c r="R18" i="33"/>
  <c r="T17" i="33"/>
  <c r="S17" i="33"/>
  <c r="R17" i="33"/>
  <c r="T16" i="33"/>
  <c r="S16" i="33"/>
  <c r="R16" i="33"/>
  <c r="T15" i="33"/>
  <c r="S15" i="33"/>
  <c r="R15" i="33"/>
  <c r="T14" i="33"/>
  <c r="S14" i="33"/>
  <c r="R14" i="33"/>
  <c r="T13" i="33"/>
  <c r="S13" i="33"/>
  <c r="R13" i="33"/>
  <c r="T12" i="33"/>
  <c r="S12" i="33"/>
  <c r="R12" i="33"/>
  <c r="T11" i="33"/>
  <c r="S11" i="33"/>
  <c r="R11" i="33"/>
  <c r="T10" i="33"/>
  <c r="S10" i="33"/>
  <c r="R10" i="33"/>
  <c r="T9" i="33"/>
  <c r="S9" i="33"/>
  <c r="R9" i="33"/>
  <c r="T8" i="33"/>
  <c r="S8" i="33"/>
  <c r="R8" i="33"/>
  <c r="T7" i="33"/>
  <c r="S7" i="33"/>
  <c r="R7" i="33"/>
  <c r="T6" i="33"/>
  <c r="S6" i="33"/>
  <c r="R6" i="33"/>
  <c r="T5" i="33"/>
  <c r="S5" i="33"/>
  <c r="R5" i="33"/>
  <c r="T33" i="32"/>
  <c r="S33" i="32"/>
  <c r="R33" i="32"/>
  <c r="T32" i="32"/>
  <c r="S32" i="32"/>
  <c r="R32" i="32"/>
  <c r="T31" i="32"/>
  <c r="S31" i="32"/>
  <c r="R31" i="32"/>
  <c r="T30" i="32"/>
  <c r="S30" i="32"/>
  <c r="R30" i="32"/>
  <c r="T29" i="32"/>
  <c r="S29" i="32"/>
  <c r="R29" i="32"/>
  <c r="T28" i="32"/>
  <c r="S28" i="32"/>
  <c r="R28" i="32"/>
  <c r="T27" i="32"/>
  <c r="S27" i="32"/>
  <c r="R27" i="32"/>
  <c r="T26" i="32"/>
  <c r="S26" i="32"/>
  <c r="R26" i="32"/>
  <c r="T25" i="32"/>
  <c r="S25" i="32"/>
  <c r="R25" i="32"/>
  <c r="T24" i="32"/>
  <c r="S24" i="32"/>
  <c r="R24" i="32"/>
  <c r="T23" i="32"/>
  <c r="S23" i="32"/>
  <c r="R23" i="32"/>
  <c r="T22" i="32"/>
  <c r="S22" i="32"/>
  <c r="R22" i="32"/>
  <c r="T21" i="32"/>
  <c r="S21" i="32"/>
  <c r="R21" i="32"/>
  <c r="T20" i="32"/>
  <c r="S20" i="32"/>
  <c r="R20" i="32"/>
  <c r="T19" i="32"/>
  <c r="S19" i="32"/>
  <c r="R19" i="32"/>
  <c r="T18" i="32"/>
  <c r="S18" i="32"/>
  <c r="R18" i="32"/>
  <c r="T17" i="32"/>
  <c r="S17" i="32"/>
  <c r="R17" i="32"/>
  <c r="T16" i="32"/>
  <c r="S16" i="32"/>
  <c r="R16" i="32"/>
  <c r="T15" i="32"/>
  <c r="S15" i="32"/>
  <c r="R15" i="32"/>
  <c r="T14" i="32"/>
  <c r="S14" i="32"/>
  <c r="R14" i="32"/>
  <c r="T13" i="32"/>
  <c r="S13" i="32"/>
  <c r="R13" i="32"/>
  <c r="T12" i="32"/>
  <c r="S12" i="32"/>
  <c r="R12" i="32"/>
  <c r="T11" i="32"/>
  <c r="S11" i="32"/>
  <c r="R11" i="32"/>
  <c r="T10" i="32"/>
  <c r="S10" i="32"/>
  <c r="R10" i="32"/>
  <c r="T9" i="32"/>
  <c r="S9" i="32"/>
  <c r="R9" i="32"/>
  <c r="T8" i="32"/>
  <c r="S8" i="32"/>
  <c r="R8" i="32"/>
  <c r="T7" i="32"/>
  <c r="S7" i="32"/>
  <c r="R7" i="32"/>
  <c r="T6" i="32"/>
  <c r="S6" i="32"/>
  <c r="R6" i="32"/>
  <c r="T5" i="32"/>
  <c r="S5" i="32"/>
  <c r="R5" i="32"/>
  <c r="R6" i="31"/>
  <c r="S6" i="31"/>
  <c r="T6" i="31"/>
  <c r="R7" i="31"/>
  <c r="S7" i="31"/>
  <c r="T7" i="31"/>
  <c r="R8" i="31"/>
  <c r="S8" i="31"/>
  <c r="T8" i="31"/>
  <c r="R9" i="31"/>
  <c r="S9" i="31"/>
  <c r="T9" i="31"/>
  <c r="R10" i="31"/>
  <c r="S10" i="31"/>
  <c r="T10" i="31"/>
  <c r="R11" i="31"/>
  <c r="S11" i="31"/>
  <c r="T11" i="31"/>
  <c r="R12" i="31"/>
  <c r="S12" i="31"/>
  <c r="T12" i="31"/>
  <c r="R13" i="31"/>
  <c r="S13" i="31"/>
  <c r="T13" i="31"/>
  <c r="R14" i="31"/>
  <c r="S14" i="31"/>
  <c r="T14" i="31"/>
  <c r="R15" i="31"/>
  <c r="S15" i="31"/>
  <c r="T15" i="31"/>
  <c r="R16" i="31"/>
  <c r="S16" i="31"/>
  <c r="T16" i="31"/>
  <c r="R17" i="31"/>
  <c r="S17" i="31"/>
  <c r="T17" i="31"/>
  <c r="R18" i="31"/>
  <c r="S18" i="31"/>
  <c r="T18" i="31"/>
  <c r="R19" i="31"/>
  <c r="S19" i="31"/>
  <c r="T19" i="31"/>
  <c r="R20" i="31"/>
  <c r="S20" i="31"/>
  <c r="T20" i="31"/>
  <c r="R21" i="31"/>
  <c r="S21" i="31"/>
  <c r="T21" i="31"/>
  <c r="R22" i="31"/>
  <c r="S22" i="31"/>
  <c r="T22" i="31"/>
  <c r="R23" i="31"/>
  <c r="S23" i="31"/>
  <c r="T23" i="31"/>
  <c r="R24" i="31"/>
  <c r="S24" i="31"/>
  <c r="T24" i="31"/>
  <c r="R25" i="31"/>
  <c r="S25" i="31"/>
  <c r="T25" i="31"/>
  <c r="R26" i="31"/>
  <c r="S26" i="31"/>
  <c r="T26" i="31"/>
  <c r="R27" i="31"/>
  <c r="S27" i="31"/>
  <c r="T27" i="31"/>
  <c r="R28" i="31"/>
  <c r="S28" i="31"/>
  <c r="T28" i="31"/>
  <c r="R29" i="31"/>
  <c r="S29" i="31"/>
  <c r="T29" i="31"/>
  <c r="R30" i="31"/>
  <c r="S30" i="31"/>
  <c r="T30" i="31"/>
  <c r="R31" i="31"/>
  <c r="S31" i="31"/>
  <c r="T31" i="31"/>
  <c r="R32" i="31"/>
  <c r="S32" i="31"/>
  <c r="T32" i="31"/>
  <c r="R33" i="31"/>
  <c r="S33" i="31"/>
  <c r="T33" i="31"/>
  <c r="S5" i="31"/>
  <c r="T5" i="31"/>
  <c r="R5" i="31"/>
  <c r="R32" i="70"/>
  <c r="T32" i="70"/>
  <c r="R33" i="70"/>
  <c r="T33" i="70"/>
  <c r="R34" i="70"/>
  <c r="T34" i="70"/>
  <c r="R6" i="30"/>
  <c r="T6" i="30"/>
  <c r="R7" i="30"/>
  <c r="T7" i="30"/>
  <c r="R8" i="30"/>
  <c r="T8" i="30"/>
  <c r="R9" i="30"/>
  <c r="T9" i="30"/>
  <c r="R10" i="30"/>
  <c r="T10" i="30"/>
  <c r="R11" i="30"/>
  <c r="T11" i="30"/>
  <c r="R12" i="30"/>
  <c r="T12" i="30"/>
  <c r="R13" i="30"/>
  <c r="T13" i="30"/>
  <c r="R14" i="30"/>
  <c r="T14" i="30"/>
  <c r="R15" i="30"/>
  <c r="T15" i="30"/>
  <c r="R16" i="30"/>
  <c r="T16" i="30"/>
  <c r="R17" i="30"/>
  <c r="T17" i="30"/>
  <c r="R18" i="30"/>
  <c r="T18" i="30"/>
  <c r="R19" i="30"/>
  <c r="T19" i="30"/>
  <c r="R20" i="30"/>
  <c r="T20" i="30"/>
  <c r="R21" i="30"/>
  <c r="T21" i="30"/>
  <c r="R22" i="30"/>
  <c r="T22" i="30"/>
  <c r="R23" i="30"/>
  <c r="T23" i="30"/>
  <c r="R24" i="30"/>
  <c r="T24" i="30"/>
  <c r="R25" i="30"/>
  <c r="T25" i="30"/>
  <c r="R26" i="30"/>
  <c r="T26" i="30"/>
  <c r="R27" i="30"/>
  <c r="T27" i="30"/>
  <c r="R28" i="30"/>
  <c r="T28" i="30"/>
  <c r="R29" i="30"/>
  <c r="T29" i="30"/>
  <c r="R30" i="30"/>
  <c r="T30" i="30"/>
  <c r="R31" i="30"/>
  <c r="T31" i="30"/>
  <c r="R32" i="30"/>
  <c r="T32" i="30"/>
  <c r="R33" i="30"/>
  <c r="T33" i="30"/>
  <c r="T5" i="30"/>
  <c r="R5" i="30"/>
  <c r="R6" i="29"/>
  <c r="T6" i="29"/>
  <c r="R7" i="29"/>
  <c r="T7" i="29"/>
  <c r="R8" i="29"/>
  <c r="T8" i="29"/>
  <c r="R9" i="29"/>
  <c r="T9" i="29"/>
  <c r="R10" i="29"/>
  <c r="T10" i="29"/>
  <c r="R11" i="29"/>
  <c r="T11" i="29"/>
  <c r="R12" i="29"/>
  <c r="T12" i="29"/>
  <c r="R13" i="29"/>
  <c r="T13" i="29"/>
  <c r="R14" i="29"/>
  <c r="T14" i="29"/>
  <c r="R15" i="29"/>
  <c r="T15" i="29"/>
  <c r="R16" i="29"/>
  <c r="T16" i="29"/>
  <c r="R17" i="29"/>
  <c r="T17" i="29"/>
  <c r="R18" i="29"/>
  <c r="T18" i="29"/>
  <c r="R19" i="29"/>
  <c r="T19" i="29"/>
  <c r="R20" i="29"/>
  <c r="T20" i="29"/>
  <c r="R21" i="29"/>
  <c r="T21" i="29"/>
  <c r="R22" i="29"/>
  <c r="T22" i="29"/>
  <c r="R23" i="29"/>
  <c r="T23" i="29"/>
  <c r="R24" i="29"/>
  <c r="T24" i="29"/>
  <c r="R25" i="29"/>
  <c r="T25" i="29"/>
  <c r="R26" i="29"/>
  <c r="T26" i="29"/>
  <c r="R27" i="29"/>
  <c r="T27" i="29"/>
  <c r="R28" i="29"/>
  <c r="T28" i="29"/>
  <c r="R29" i="29"/>
  <c r="T29" i="29"/>
  <c r="R30" i="29"/>
  <c r="T30" i="29"/>
  <c r="R31" i="29"/>
  <c r="T31" i="29"/>
  <c r="R32" i="29"/>
  <c r="T32" i="29"/>
  <c r="T5" i="29"/>
  <c r="R5" i="29"/>
  <c r="R6" i="28"/>
  <c r="T6" i="28"/>
  <c r="R7" i="28"/>
  <c r="T7" i="28"/>
  <c r="R8" i="28"/>
  <c r="T8" i="28"/>
  <c r="R9" i="28"/>
  <c r="T9" i="28"/>
  <c r="R10" i="28"/>
  <c r="T10" i="28"/>
  <c r="R11" i="28"/>
  <c r="T11" i="28"/>
  <c r="R12" i="28"/>
  <c r="T12" i="28"/>
  <c r="R13" i="28"/>
  <c r="T13" i="28"/>
  <c r="R14" i="28"/>
  <c r="T14" i="28"/>
  <c r="R15" i="28"/>
  <c r="T15" i="28"/>
  <c r="R16" i="28"/>
  <c r="T16" i="28"/>
  <c r="R17" i="28"/>
  <c r="T17" i="28"/>
  <c r="R18" i="28"/>
  <c r="T18" i="28"/>
  <c r="R19" i="28"/>
  <c r="T19" i="28"/>
  <c r="R20" i="28"/>
  <c r="T20" i="28"/>
  <c r="R21" i="28"/>
  <c r="T21" i="28"/>
  <c r="R22" i="28"/>
  <c r="T22" i="28"/>
  <c r="R23" i="28"/>
  <c r="T23" i="28"/>
  <c r="R24" i="28"/>
  <c r="T24" i="28"/>
  <c r="R25" i="28"/>
  <c r="T25" i="28"/>
  <c r="R26" i="28"/>
  <c r="T26" i="28"/>
  <c r="R27" i="28"/>
  <c r="T27" i="28"/>
  <c r="R28" i="28"/>
  <c r="T28" i="28"/>
  <c r="R29" i="28"/>
  <c r="T29" i="28"/>
  <c r="R30" i="28"/>
  <c r="T30" i="28"/>
  <c r="R31" i="28"/>
  <c r="T31" i="28"/>
  <c r="R32" i="28"/>
  <c r="T32" i="28"/>
  <c r="R33" i="28"/>
  <c r="T33" i="28"/>
  <c r="T5" i="28"/>
  <c r="R5" i="28"/>
  <c r="R6" i="27"/>
  <c r="T6" i="27"/>
  <c r="R7" i="27"/>
  <c r="T7" i="27"/>
  <c r="R8" i="27"/>
  <c r="T8" i="27"/>
  <c r="R9" i="27"/>
  <c r="T9" i="27"/>
  <c r="R10" i="27"/>
  <c r="T10" i="27"/>
  <c r="R11" i="27"/>
  <c r="T11" i="27"/>
  <c r="R12" i="27"/>
  <c r="T12" i="27"/>
  <c r="R13" i="27"/>
  <c r="T13" i="27"/>
  <c r="R14" i="27"/>
  <c r="T14" i="27"/>
  <c r="R15" i="27"/>
  <c r="T15" i="27"/>
  <c r="R16" i="27"/>
  <c r="T16" i="27"/>
  <c r="R17" i="27"/>
  <c r="T17" i="27"/>
  <c r="R18" i="27"/>
  <c r="T18" i="27"/>
  <c r="R19" i="27"/>
  <c r="T19" i="27"/>
  <c r="R20" i="27"/>
  <c r="T20" i="27"/>
  <c r="R21" i="27"/>
  <c r="T21" i="27"/>
  <c r="R22" i="27"/>
  <c r="T22" i="27"/>
  <c r="R23" i="27"/>
  <c r="T23" i="27"/>
  <c r="R24" i="27"/>
  <c r="T24" i="27"/>
  <c r="R25" i="27"/>
  <c r="T25" i="27"/>
  <c r="R26" i="27"/>
  <c r="T26" i="27"/>
  <c r="R27" i="27"/>
  <c r="T27" i="27"/>
  <c r="R28" i="27"/>
  <c r="T28" i="27"/>
  <c r="R29" i="27"/>
  <c r="T29" i="27"/>
  <c r="R30" i="27"/>
  <c r="T30" i="27"/>
  <c r="R31" i="27"/>
  <c r="T31" i="27"/>
  <c r="R32" i="27"/>
  <c r="T32" i="27"/>
  <c r="R33" i="27"/>
  <c r="T33" i="27"/>
  <c r="T5" i="27"/>
  <c r="R5" i="27"/>
  <c r="R6" i="26"/>
  <c r="T6" i="26"/>
  <c r="R7" i="26"/>
  <c r="T7" i="26"/>
  <c r="R8" i="26"/>
  <c r="T8" i="26"/>
  <c r="R9" i="26"/>
  <c r="T9" i="26"/>
  <c r="R10" i="26"/>
  <c r="T10" i="26"/>
  <c r="R11" i="26"/>
  <c r="T11" i="26"/>
  <c r="R12" i="26"/>
  <c r="T12" i="26"/>
  <c r="R13" i="26"/>
  <c r="T13" i="26"/>
  <c r="R14" i="26"/>
  <c r="T14" i="26"/>
  <c r="R15" i="26"/>
  <c r="T15" i="26"/>
  <c r="R16" i="26"/>
  <c r="T16" i="26"/>
  <c r="R17" i="26"/>
  <c r="T17" i="26"/>
  <c r="R18" i="26"/>
  <c r="T18" i="26"/>
  <c r="R19" i="26"/>
  <c r="T19" i="26"/>
  <c r="R20" i="26"/>
  <c r="T20" i="26"/>
  <c r="R21" i="26"/>
  <c r="T21" i="26"/>
  <c r="R22" i="26"/>
  <c r="T22" i="26"/>
  <c r="R23" i="26"/>
  <c r="T23" i="26"/>
  <c r="R24" i="26"/>
  <c r="T24" i="26"/>
  <c r="R25" i="26"/>
  <c r="T25" i="26"/>
  <c r="R26" i="26"/>
  <c r="T26" i="26"/>
  <c r="R27" i="26"/>
  <c r="T27" i="26"/>
  <c r="R28" i="26"/>
  <c r="T28" i="26"/>
  <c r="R29" i="26"/>
  <c r="T29" i="26"/>
  <c r="R30" i="26"/>
  <c r="T30" i="26"/>
  <c r="R31" i="26"/>
  <c r="T31" i="26"/>
  <c r="R32" i="26"/>
  <c r="T32" i="26"/>
  <c r="R33" i="26"/>
  <c r="T33" i="26"/>
  <c r="T5" i="26"/>
  <c r="R5" i="26"/>
  <c r="R6" i="25"/>
  <c r="T6" i="25"/>
  <c r="R7" i="25"/>
  <c r="T7" i="25"/>
  <c r="R8" i="25"/>
  <c r="T8" i="25"/>
  <c r="R9" i="25"/>
  <c r="T9" i="25"/>
  <c r="R10" i="25"/>
  <c r="T10" i="25"/>
  <c r="R11" i="25"/>
  <c r="T11" i="25"/>
  <c r="R12" i="25"/>
  <c r="T12" i="25"/>
  <c r="R13" i="25"/>
  <c r="T13" i="25"/>
  <c r="R14" i="25"/>
  <c r="T14" i="25"/>
  <c r="R15" i="25"/>
  <c r="T15" i="25"/>
  <c r="R16" i="25"/>
  <c r="T16" i="25"/>
  <c r="R17" i="25"/>
  <c r="T17" i="25"/>
  <c r="R18" i="25"/>
  <c r="T18" i="25"/>
  <c r="R19" i="25"/>
  <c r="T19" i="25"/>
  <c r="R20" i="25"/>
  <c r="T20" i="25"/>
  <c r="R21" i="25"/>
  <c r="T21" i="25"/>
  <c r="R22" i="25"/>
  <c r="T22" i="25"/>
  <c r="R23" i="25"/>
  <c r="T23" i="25"/>
  <c r="R24" i="25"/>
  <c r="T24" i="25"/>
  <c r="R25" i="25"/>
  <c r="T25" i="25"/>
  <c r="R26" i="25"/>
  <c r="T26" i="25"/>
  <c r="R27" i="25"/>
  <c r="T27" i="25"/>
  <c r="R28" i="25"/>
  <c r="T28" i="25"/>
  <c r="R29" i="25"/>
  <c r="T29" i="25"/>
  <c r="R30" i="25"/>
  <c r="T30" i="25"/>
  <c r="R31" i="25"/>
  <c r="T31" i="25"/>
  <c r="R32" i="25"/>
  <c r="T32" i="25"/>
  <c r="R33" i="25"/>
  <c r="T33" i="25"/>
  <c r="T5" i="25"/>
  <c r="R5" i="25"/>
  <c r="R6" i="23"/>
  <c r="T6" i="23"/>
  <c r="R7" i="23"/>
  <c r="T7" i="23"/>
  <c r="R8" i="23"/>
  <c r="T8" i="23"/>
  <c r="R9" i="23"/>
  <c r="T9" i="23"/>
  <c r="R10" i="23"/>
  <c r="T10" i="23"/>
  <c r="R11" i="23"/>
  <c r="T11" i="23"/>
  <c r="R12" i="23"/>
  <c r="T12" i="23"/>
  <c r="R13" i="23"/>
  <c r="T13" i="23"/>
  <c r="T14" i="23"/>
  <c r="R15" i="23"/>
  <c r="T15" i="23"/>
  <c r="R16" i="23"/>
  <c r="T16" i="23"/>
  <c r="R17" i="23"/>
  <c r="T17" i="23"/>
  <c r="R18" i="23"/>
  <c r="T18" i="23"/>
  <c r="R19" i="23"/>
  <c r="T19" i="23"/>
  <c r="R20" i="23"/>
  <c r="T20" i="23"/>
  <c r="R21" i="23"/>
  <c r="T21" i="23"/>
  <c r="R22" i="23"/>
  <c r="T22" i="23"/>
  <c r="R23" i="23"/>
  <c r="T23" i="23"/>
  <c r="R24" i="23"/>
  <c r="T24" i="23"/>
  <c r="R25" i="23"/>
  <c r="T25" i="23"/>
  <c r="R26" i="23"/>
  <c r="T26" i="23"/>
  <c r="R27" i="23"/>
  <c r="T27" i="23"/>
  <c r="R28" i="23"/>
  <c r="T28" i="23"/>
  <c r="R29" i="23"/>
  <c r="T29" i="23"/>
  <c r="R30" i="23"/>
  <c r="T30" i="23"/>
  <c r="R31" i="23"/>
  <c r="T31" i="23"/>
  <c r="R32" i="23"/>
  <c r="T32" i="23"/>
  <c r="R33" i="23"/>
  <c r="T33" i="23"/>
  <c r="T5" i="23"/>
  <c r="R5" i="23"/>
  <c r="R6" i="22"/>
  <c r="T6" i="22"/>
  <c r="T7" i="22"/>
  <c r="T8" i="22"/>
  <c r="T9" i="22"/>
  <c r="T10" i="22"/>
  <c r="T11" i="22"/>
  <c r="T12" i="22"/>
  <c r="T13" i="22"/>
  <c r="T14" i="22"/>
  <c r="T15" i="22"/>
  <c r="T16" i="22"/>
  <c r="T17" i="22"/>
  <c r="T18" i="22"/>
  <c r="T19" i="22"/>
  <c r="T20" i="22"/>
  <c r="T21" i="22"/>
  <c r="T22" i="22"/>
  <c r="T23" i="22"/>
  <c r="T24" i="22"/>
  <c r="T25" i="22"/>
  <c r="T26" i="22"/>
  <c r="T27" i="22"/>
  <c r="R28" i="22"/>
  <c r="T28" i="22"/>
  <c r="R29" i="22"/>
  <c r="T29" i="22"/>
  <c r="R30" i="22"/>
  <c r="T30" i="22"/>
  <c r="R31" i="22"/>
  <c r="T31" i="22"/>
  <c r="R32" i="22"/>
  <c r="T32" i="22"/>
  <c r="R33" i="22"/>
  <c r="T33" i="22"/>
  <c r="T5" i="22"/>
  <c r="R5" i="22"/>
  <c r="R6" i="21"/>
  <c r="T6" i="21"/>
  <c r="R7" i="21"/>
  <c r="T7" i="21"/>
  <c r="R8" i="21"/>
  <c r="T8" i="21"/>
  <c r="R9" i="21"/>
  <c r="T9" i="21"/>
  <c r="R10" i="21"/>
  <c r="T10" i="21"/>
  <c r="R11" i="21"/>
  <c r="T11" i="21"/>
  <c r="R12" i="21"/>
  <c r="T12" i="21"/>
  <c r="R13" i="21"/>
  <c r="T13" i="21"/>
  <c r="R14" i="21"/>
  <c r="T14" i="21"/>
  <c r="R15" i="21"/>
  <c r="T15" i="21"/>
  <c r="R16" i="21"/>
  <c r="T16" i="21"/>
  <c r="R17" i="21"/>
  <c r="T17" i="21"/>
  <c r="R18" i="21"/>
  <c r="T18" i="21"/>
  <c r="R19" i="21"/>
  <c r="T19" i="21"/>
  <c r="R20" i="21"/>
  <c r="T20" i="21"/>
  <c r="R21" i="21"/>
  <c r="T21" i="21"/>
  <c r="R22" i="21"/>
  <c r="T22" i="21"/>
  <c r="R23" i="21"/>
  <c r="T23" i="21"/>
  <c r="R24" i="21"/>
  <c r="T24" i="21"/>
  <c r="R25" i="21"/>
  <c r="T25" i="21"/>
  <c r="R26" i="21"/>
  <c r="T26" i="21"/>
  <c r="R27" i="21"/>
  <c r="T27" i="21"/>
  <c r="R28" i="21"/>
  <c r="T28" i="21"/>
  <c r="R29" i="21"/>
  <c r="T29" i="21"/>
  <c r="R30" i="21"/>
  <c r="T30" i="21"/>
  <c r="R31" i="21"/>
  <c r="T31" i="21"/>
  <c r="R32" i="21"/>
  <c r="T32" i="21"/>
  <c r="R33" i="21"/>
  <c r="T33" i="21"/>
  <c r="T5" i="21"/>
  <c r="R5" i="21"/>
  <c r="R6" i="20"/>
  <c r="T6" i="20"/>
  <c r="R7" i="20"/>
  <c r="T7" i="20"/>
  <c r="R8" i="20"/>
  <c r="T8" i="20"/>
  <c r="R9" i="20"/>
  <c r="T9" i="20"/>
  <c r="R10" i="20"/>
  <c r="T10" i="20"/>
  <c r="R11" i="20"/>
  <c r="T11" i="20"/>
  <c r="R12" i="20"/>
  <c r="T12" i="20"/>
  <c r="R13" i="20"/>
  <c r="T13" i="20"/>
  <c r="R14" i="20"/>
  <c r="T14" i="20"/>
  <c r="R15" i="20"/>
  <c r="T15" i="20"/>
  <c r="R16" i="20"/>
  <c r="T16" i="20"/>
  <c r="R17" i="20"/>
  <c r="T17" i="20"/>
  <c r="R18" i="20"/>
  <c r="T18" i="20"/>
  <c r="R19" i="20"/>
  <c r="T19" i="20"/>
  <c r="R20" i="20"/>
  <c r="T20" i="20"/>
  <c r="R21" i="20"/>
  <c r="T21" i="20"/>
  <c r="R22" i="20"/>
  <c r="T22" i="20"/>
  <c r="R23" i="20"/>
  <c r="T23" i="20"/>
  <c r="R24" i="20"/>
  <c r="T24" i="20"/>
  <c r="R25" i="20"/>
  <c r="T25" i="20"/>
  <c r="R26" i="20"/>
  <c r="T26" i="20"/>
  <c r="R27" i="20"/>
  <c r="T27" i="20"/>
  <c r="R28" i="20"/>
  <c r="T28" i="20"/>
  <c r="R29" i="20"/>
  <c r="T29" i="20"/>
  <c r="R30" i="20"/>
  <c r="T30" i="20"/>
  <c r="R31" i="20"/>
  <c r="T31" i="20"/>
  <c r="R32" i="20"/>
  <c r="T32" i="20"/>
  <c r="R33" i="20"/>
  <c r="T33" i="20"/>
  <c r="T5" i="20"/>
  <c r="R5" i="20"/>
  <c r="R6" i="19"/>
  <c r="T6" i="19"/>
  <c r="R7" i="19"/>
  <c r="T7" i="19"/>
  <c r="R8" i="19"/>
  <c r="T8" i="19"/>
  <c r="R9" i="19"/>
  <c r="T9" i="19"/>
  <c r="R10" i="19"/>
  <c r="T10" i="19"/>
  <c r="R11" i="19"/>
  <c r="T11" i="19"/>
  <c r="R12" i="19"/>
  <c r="T12" i="19"/>
  <c r="R13" i="19"/>
  <c r="T13" i="19"/>
  <c r="R14" i="19"/>
  <c r="T14" i="19"/>
  <c r="R15" i="19"/>
  <c r="T15" i="19"/>
  <c r="R16" i="19"/>
  <c r="T16" i="19"/>
  <c r="R17" i="19"/>
  <c r="T17" i="19"/>
  <c r="R18" i="19"/>
  <c r="T18" i="19"/>
  <c r="R19" i="19"/>
  <c r="T19" i="19"/>
  <c r="R20" i="19"/>
  <c r="T20" i="19"/>
  <c r="R21" i="19"/>
  <c r="T21" i="19"/>
  <c r="R22" i="19"/>
  <c r="T22" i="19"/>
  <c r="R23" i="19"/>
  <c r="T23" i="19"/>
  <c r="R24" i="19"/>
  <c r="T24" i="19"/>
  <c r="R25" i="19"/>
  <c r="T25" i="19"/>
  <c r="R26" i="19"/>
  <c r="T26" i="19"/>
  <c r="R27" i="19"/>
  <c r="T27" i="19"/>
  <c r="R28" i="19"/>
  <c r="T28" i="19"/>
  <c r="R29" i="19"/>
  <c r="T29" i="19"/>
  <c r="R30" i="19"/>
  <c r="T30" i="19"/>
  <c r="R31" i="19"/>
  <c r="T31" i="19"/>
  <c r="R32" i="19"/>
  <c r="T32" i="19"/>
  <c r="R33" i="19"/>
  <c r="T33" i="19"/>
  <c r="T5" i="19"/>
  <c r="R5" i="19"/>
  <c r="R6" i="70"/>
  <c r="T6" i="70"/>
  <c r="R7" i="70"/>
  <c r="T7" i="70"/>
  <c r="R8" i="70"/>
  <c r="T8" i="70"/>
  <c r="R9" i="70"/>
  <c r="T9" i="70"/>
  <c r="R10" i="70"/>
  <c r="T10" i="70"/>
  <c r="R11" i="70"/>
  <c r="T11" i="70"/>
  <c r="R12" i="70"/>
  <c r="T12" i="70"/>
  <c r="R13" i="70"/>
  <c r="T13" i="70"/>
  <c r="R14" i="70"/>
  <c r="T14" i="70"/>
  <c r="R15" i="70"/>
  <c r="T15" i="70"/>
  <c r="R16" i="70"/>
  <c r="T16" i="70"/>
  <c r="R17" i="70"/>
  <c r="T17" i="70"/>
  <c r="R18" i="70"/>
  <c r="T18" i="70"/>
  <c r="R19" i="70"/>
  <c r="T19" i="70"/>
  <c r="R20" i="70"/>
  <c r="T20" i="70"/>
  <c r="R21" i="70"/>
  <c r="T21" i="70"/>
  <c r="R22" i="70"/>
  <c r="T22" i="70"/>
  <c r="R23" i="70"/>
  <c r="T23" i="70"/>
  <c r="R24" i="70"/>
  <c r="T24" i="70"/>
  <c r="R25" i="70"/>
  <c r="T25" i="70"/>
  <c r="R26" i="70"/>
  <c r="T26" i="70"/>
  <c r="R27" i="70"/>
  <c r="T27" i="70"/>
  <c r="R28" i="70"/>
  <c r="T28" i="70"/>
  <c r="R29" i="70"/>
  <c r="T29" i="70"/>
  <c r="R30" i="70"/>
  <c r="T30" i="70"/>
  <c r="R31" i="70"/>
  <c r="T31" i="70"/>
  <c r="T5" i="70"/>
  <c r="R5" i="70"/>
  <c r="R6" i="1"/>
  <c r="T6" i="1"/>
  <c r="R7" i="1"/>
  <c r="T7" i="1"/>
  <c r="R8" i="1"/>
  <c r="T8" i="1"/>
  <c r="R9" i="1"/>
  <c r="T9" i="1"/>
  <c r="R10" i="1"/>
  <c r="T10" i="1"/>
  <c r="R11" i="1"/>
  <c r="T11" i="1"/>
  <c r="R12" i="1"/>
  <c r="T12" i="1"/>
  <c r="R13" i="1"/>
  <c r="T13" i="1"/>
  <c r="R14" i="1"/>
  <c r="T14" i="1"/>
  <c r="R15" i="1"/>
  <c r="T15" i="1"/>
  <c r="R16" i="1"/>
  <c r="T16" i="1"/>
  <c r="R17" i="1"/>
  <c r="T17" i="1"/>
  <c r="R18" i="1"/>
  <c r="T18" i="1"/>
  <c r="R19" i="1"/>
  <c r="T19" i="1"/>
  <c r="R20" i="1"/>
  <c r="T20" i="1"/>
  <c r="R21" i="1"/>
  <c r="T21" i="1"/>
  <c r="R22" i="1"/>
  <c r="T22" i="1"/>
  <c r="T23" i="1"/>
  <c r="T24" i="1"/>
  <c r="R25" i="1"/>
  <c r="T25" i="1"/>
  <c r="R26" i="1"/>
  <c r="T26" i="1"/>
  <c r="R27" i="1"/>
  <c r="T27" i="1"/>
  <c r="R28" i="1"/>
  <c r="T28" i="1"/>
  <c r="R29" i="1"/>
  <c r="T29" i="1"/>
  <c r="R30" i="1"/>
  <c r="T30" i="1"/>
  <c r="R31" i="1"/>
  <c r="T31" i="1"/>
  <c r="R32" i="1"/>
  <c r="T32" i="1"/>
  <c r="R33" i="1"/>
  <c r="T33" i="1"/>
  <c r="T5" i="1"/>
  <c r="R5" i="1"/>
  <c r="T32" i="15"/>
  <c r="S32" i="15"/>
  <c r="R32" i="15"/>
  <c r="T31" i="15"/>
  <c r="S31" i="15"/>
  <c r="R31" i="15"/>
  <c r="T30" i="15"/>
  <c r="S30" i="15"/>
  <c r="R30" i="15"/>
  <c r="T29" i="15"/>
  <c r="S29" i="15"/>
  <c r="R29" i="15"/>
  <c r="T28" i="15"/>
  <c r="S28" i="15"/>
  <c r="R28" i="15"/>
  <c r="T27" i="15"/>
  <c r="S27" i="15"/>
  <c r="R27" i="15"/>
  <c r="T26" i="15"/>
  <c r="S26" i="15"/>
  <c r="R26" i="15"/>
  <c r="T25" i="15"/>
  <c r="S25" i="15"/>
  <c r="R25" i="15"/>
  <c r="T24" i="15"/>
  <c r="S24" i="15"/>
  <c r="R24" i="15"/>
  <c r="T23" i="15"/>
  <c r="S23" i="15"/>
  <c r="R23" i="15"/>
  <c r="T22" i="15"/>
  <c r="S22" i="15"/>
  <c r="R22" i="15"/>
  <c r="T21" i="15"/>
  <c r="S21" i="15"/>
  <c r="R21" i="15"/>
  <c r="T20" i="15"/>
  <c r="S20" i="15"/>
  <c r="R20" i="15"/>
  <c r="T19" i="15"/>
  <c r="S19" i="15"/>
  <c r="R19" i="15"/>
  <c r="T18" i="15"/>
  <c r="S18" i="15"/>
  <c r="R18" i="15"/>
  <c r="T17" i="15"/>
  <c r="S17" i="15"/>
  <c r="R17" i="15"/>
  <c r="T16" i="15"/>
  <c r="S16" i="15"/>
  <c r="R16" i="15"/>
  <c r="T15" i="15"/>
  <c r="S15" i="15"/>
  <c r="R15" i="15"/>
  <c r="T14" i="15"/>
  <c r="S14" i="15"/>
  <c r="R14" i="15"/>
  <c r="T13" i="15"/>
  <c r="S13" i="15"/>
  <c r="R13" i="15"/>
  <c r="T12" i="15"/>
  <c r="S12" i="15"/>
  <c r="R12" i="15"/>
  <c r="T11" i="15"/>
  <c r="S11" i="15"/>
  <c r="R11" i="15"/>
  <c r="T10" i="15"/>
  <c r="S10" i="15"/>
  <c r="R10" i="15"/>
  <c r="T9" i="15"/>
  <c r="S9" i="15"/>
  <c r="R9" i="15"/>
  <c r="T8" i="15"/>
  <c r="S8" i="15"/>
  <c r="R8" i="15"/>
  <c r="T7" i="15"/>
  <c r="S7" i="15"/>
  <c r="R7" i="15"/>
  <c r="T6" i="15"/>
  <c r="S6" i="15"/>
  <c r="R6" i="15"/>
  <c r="T5" i="15"/>
  <c r="S5" i="15"/>
  <c r="R5" i="15"/>
  <c r="T32" i="14"/>
  <c r="S32" i="14"/>
  <c r="R32" i="14"/>
  <c r="T31" i="14"/>
  <c r="S31" i="14"/>
  <c r="R31" i="14"/>
  <c r="T30" i="14"/>
  <c r="S30" i="14"/>
  <c r="R30" i="14"/>
  <c r="T29" i="14"/>
  <c r="S29" i="14"/>
  <c r="R29" i="14"/>
  <c r="T28" i="14"/>
  <c r="S28" i="14"/>
  <c r="R28" i="14"/>
  <c r="T27" i="14"/>
  <c r="S27" i="14"/>
  <c r="R27" i="14"/>
  <c r="T26" i="14"/>
  <c r="S26" i="14"/>
  <c r="R26" i="14"/>
  <c r="T25" i="14"/>
  <c r="S25" i="14"/>
  <c r="R25" i="14"/>
  <c r="T24" i="14"/>
  <c r="S24" i="14"/>
  <c r="R24" i="14"/>
  <c r="T23" i="14"/>
  <c r="S23" i="14"/>
  <c r="R23" i="14"/>
  <c r="T22" i="14"/>
  <c r="S22" i="14"/>
  <c r="R22" i="14"/>
  <c r="T21" i="14"/>
  <c r="S21" i="14"/>
  <c r="R21" i="14"/>
  <c r="T20" i="14"/>
  <c r="S20" i="14"/>
  <c r="R20" i="14"/>
  <c r="T19" i="14"/>
  <c r="S19" i="14"/>
  <c r="R19" i="14"/>
  <c r="T18" i="14"/>
  <c r="S18" i="14"/>
  <c r="R18" i="14"/>
  <c r="T17" i="14"/>
  <c r="S17" i="14"/>
  <c r="R17" i="14"/>
  <c r="T16" i="14"/>
  <c r="S16" i="14"/>
  <c r="R16" i="14"/>
  <c r="T15" i="14"/>
  <c r="S15" i="14"/>
  <c r="R15" i="14"/>
  <c r="T14" i="14"/>
  <c r="S14" i="14"/>
  <c r="R14" i="14"/>
  <c r="T13" i="14"/>
  <c r="S13" i="14"/>
  <c r="R13" i="14"/>
  <c r="T12" i="14"/>
  <c r="S12" i="14"/>
  <c r="R12" i="14"/>
  <c r="T11" i="14"/>
  <c r="S11" i="14"/>
  <c r="R11" i="14"/>
  <c r="T10" i="14"/>
  <c r="S10" i="14"/>
  <c r="R10" i="14"/>
  <c r="T9" i="14"/>
  <c r="S9" i="14"/>
  <c r="R9" i="14"/>
  <c r="T8" i="14"/>
  <c r="S8" i="14"/>
  <c r="R8" i="14"/>
  <c r="T7" i="14"/>
  <c r="S7" i="14"/>
  <c r="R7" i="14"/>
  <c r="T6" i="14"/>
  <c r="S6" i="14"/>
  <c r="R6" i="14"/>
  <c r="T5" i="14"/>
  <c r="S5" i="14"/>
  <c r="R5" i="14"/>
  <c r="N18" i="55"/>
  <c r="M18" i="55"/>
  <c r="L18" i="55"/>
  <c r="N17" i="55"/>
  <c r="M17" i="55"/>
  <c r="L17" i="55"/>
  <c r="N16" i="55"/>
  <c r="M16" i="55"/>
  <c r="L16" i="55"/>
  <c r="N15" i="55"/>
  <c r="M15" i="55"/>
  <c r="L15" i="55"/>
  <c r="N14" i="55"/>
  <c r="M14" i="55"/>
  <c r="L14" i="55"/>
  <c r="N13" i="55"/>
  <c r="M13" i="55"/>
  <c r="L13" i="55"/>
  <c r="N12" i="55"/>
  <c r="M12" i="55"/>
  <c r="L12" i="55"/>
  <c r="N11" i="55"/>
  <c r="M11" i="55"/>
  <c r="L11" i="55"/>
  <c r="N10" i="55"/>
  <c r="M10" i="55"/>
  <c r="L10" i="55"/>
  <c r="N9" i="55"/>
  <c r="M9" i="55"/>
  <c r="L9" i="55"/>
  <c r="N8" i="55"/>
  <c r="M8" i="55"/>
  <c r="L8" i="55"/>
  <c r="N7" i="55"/>
  <c r="M7" i="55"/>
  <c r="L7" i="55"/>
  <c r="N6" i="55"/>
  <c r="M6" i="55"/>
  <c r="L6" i="55"/>
  <c r="N5" i="55"/>
  <c r="M5" i="55"/>
  <c r="L5" i="55"/>
  <c r="N18" i="54"/>
  <c r="M18" i="54"/>
  <c r="L18" i="54"/>
  <c r="N17" i="54"/>
  <c r="M17" i="54"/>
  <c r="L17" i="54"/>
  <c r="N16" i="54"/>
  <c r="M16" i="54"/>
  <c r="L16" i="54"/>
  <c r="N15" i="54"/>
  <c r="M15" i="54"/>
  <c r="L15" i="54"/>
  <c r="N14" i="54"/>
  <c r="M14" i="54"/>
  <c r="L14" i="54"/>
  <c r="N13" i="54"/>
  <c r="M13" i="54"/>
  <c r="L13" i="54"/>
  <c r="N12" i="54"/>
  <c r="M12" i="54"/>
  <c r="L12" i="54"/>
  <c r="N11" i="54"/>
  <c r="M11" i="54"/>
  <c r="L11" i="54"/>
  <c r="N10" i="54"/>
  <c r="M10" i="54"/>
  <c r="L10" i="54"/>
  <c r="N9" i="54"/>
  <c r="M9" i="54"/>
  <c r="L9" i="54"/>
  <c r="N8" i="54"/>
  <c r="M8" i="54"/>
  <c r="L8" i="54"/>
  <c r="N7" i="54"/>
  <c r="M7" i="54"/>
  <c r="L7" i="54"/>
  <c r="N6" i="54"/>
  <c r="M6" i="54"/>
  <c r="L6" i="54"/>
  <c r="N5" i="54"/>
  <c r="M5" i="54"/>
  <c r="L5" i="54"/>
  <c r="N18" i="53"/>
  <c r="M18" i="53"/>
  <c r="L18" i="53"/>
  <c r="N17" i="53"/>
  <c r="M17" i="53"/>
  <c r="L17" i="53"/>
  <c r="N16" i="53"/>
  <c r="M16" i="53"/>
  <c r="L16" i="53"/>
  <c r="N15" i="53"/>
  <c r="M15" i="53"/>
  <c r="L15" i="53"/>
  <c r="N14" i="53"/>
  <c r="M14" i="53"/>
  <c r="L14" i="53"/>
  <c r="N13" i="53"/>
  <c r="M13" i="53"/>
  <c r="L13" i="53"/>
  <c r="N12" i="53"/>
  <c r="M12" i="53"/>
  <c r="L12" i="53"/>
  <c r="N11" i="53"/>
  <c r="M11" i="53"/>
  <c r="L11" i="53"/>
  <c r="N10" i="53"/>
  <c r="M10" i="53"/>
  <c r="L10" i="53"/>
  <c r="N9" i="53"/>
  <c r="M9" i="53"/>
  <c r="L9" i="53"/>
  <c r="N8" i="53"/>
  <c r="M8" i="53"/>
  <c r="L8" i="53"/>
  <c r="N7" i="53"/>
  <c r="M7" i="53"/>
  <c r="L7" i="53"/>
  <c r="N6" i="53"/>
  <c r="M6" i="53"/>
  <c r="L6" i="53"/>
  <c r="N5" i="53"/>
  <c r="M5" i="53"/>
  <c r="L5" i="53"/>
  <c r="N18" i="52"/>
  <c r="M18" i="52"/>
  <c r="L18" i="52"/>
  <c r="N17" i="52"/>
  <c r="M17" i="52"/>
  <c r="L17" i="52"/>
  <c r="N16" i="52"/>
  <c r="M16" i="52"/>
  <c r="L16" i="52"/>
  <c r="N15" i="52"/>
  <c r="M15" i="52"/>
  <c r="L15" i="52"/>
  <c r="N14" i="52"/>
  <c r="M14" i="52"/>
  <c r="L14" i="52"/>
  <c r="N13" i="52"/>
  <c r="M13" i="52"/>
  <c r="L13" i="52"/>
  <c r="N12" i="52"/>
  <c r="M12" i="52"/>
  <c r="L12" i="52"/>
  <c r="N11" i="52"/>
  <c r="M11" i="52"/>
  <c r="L11" i="52"/>
  <c r="N10" i="52"/>
  <c r="M10" i="52"/>
  <c r="L10" i="52"/>
  <c r="N9" i="52"/>
  <c r="M9" i="52"/>
  <c r="L9" i="52"/>
  <c r="N8" i="52"/>
  <c r="M8" i="52"/>
  <c r="L8" i="52"/>
  <c r="N7" i="52"/>
  <c r="M7" i="52"/>
  <c r="L7" i="52"/>
  <c r="N6" i="52"/>
  <c r="M6" i="52"/>
  <c r="L6" i="52"/>
  <c r="N5" i="52"/>
  <c r="M5" i="52"/>
  <c r="L5" i="52"/>
  <c r="N18" i="51"/>
  <c r="M18" i="51"/>
  <c r="L18" i="51"/>
  <c r="N17" i="51"/>
  <c r="M17" i="51"/>
  <c r="L17" i="51"/>
  <c r="N16" i="51"/>
  <c r="M16" i="51"/>
  <c r="L16" i="51"/>
  <c r="N15" i="51"/>
  <c r="M15" i="51"/>
  <c r="L15" i="51"/>
  <c r="N14" i="51"/>
  <c r="M14" i="51"/>
  <c r="L14" i="51"/>
  <c r="N13" i="51"/>
  <c r="M13" i="51"/>
  <c r="L13" i="51"/>
  <c r="N12" i="51"/>
  <c r="M12" i="51"/>
  <c r="L12" i="51"/>
  <c r="N11" i="51"/>
  <c r="M11" i="51"/>
  <c r="L11" i="51"/>
  <c r="N10" i="51"/>
  <c r="M10" i="51"/>
  <c r="L10" i="51"/>
  <c r="N9" i="51"/>
  <c r="M9" i="51"/>
  <c r="L9" i="51"/>
  <c r="N8" i="51"/>
  <c r="M8" i="51"/>
  <c r="L8" i="51"/>
  <c r="N7" i="51"/>
  <c r="M7" i="51"/>
  <c r="L7" i="51"/>
  <c r="N6" i="51"/>
  <c r="M6" i="51"/>
  <c r="L6" i="51"/>
  <c r="N5" i="51"/>
  <c r="M5" i="51"/>
  <c r="L5" i="51"/>
  <c r="N18" i="50"/>
  <c r="M18" i="50"/>
  <c r="L18" i="50"/>
  <c r="N17" i="50"/>
  <c r="M17" i="50"/>
  <c r="L17" i="50"/>
  <c r="N16" i="50"/>
  <c r="M16" i="50"/>
  <c r="L16" i="50"/>
  <c r="N15" i="50"/>
  <c r="M15" i="50"/>
  <c r="L15" i="50"/>
  <c r="N14" i="50"/>
  <c r="M14" i="50"/>
  <c r="L14" i="50"/>
  <c r="N13" i="50"/>
  <c r="M13" i="50"/>
  <c r="L13" i="50"/>
  <c r="N12" i="50"/>
  <c r="M12" i="50"/>
  <c r="L12" i="50"/>
  <c r="N11" i="50"/>
  <c r="M11" i="50"/>
  <c r="L11" i="50"/>
  <c r="N10" i="50"/>
  <c r="M10" i="50"/>
  <c r="L10" i="50"/>
  <c r="N9" i="50"/>
  <c r="M9" i="50"/>
  <c r="L9" i="50"/>
  <c r="N8" i="50"/>
  <c r="M8" i="50"/>
  <c r="L8" i="50"/>
  <c r="N7" i="50"/>
  <c r="M7" i="50"/>
  <c r="L7" i="50"/>
  <c r="N6" i="50"/>
  <c r="M6" i="50"/>
  <c r="L6" i="50"/>
  <c r="N5" i="50"/>
  <c r="M5" i="50"/>
  <c r="L5" i="50"/>
  <c r="N18" i="49"/>
  <c r="M18" i="49"/>
  <c r="L18" i="49"/>
  <c r="N17" i="49"/>
  <c r="M17" i="49"/>
  <c r="L17" i="49"/>
  <c r="N16" i="49"/>
  <c r="M16" i="49"/>
  <c r="L16" i="49"/>
  <c r="N15" i="49"/>
  <c r="M15" i="49"/>
  <c r="L15" i="49"/>
  <c r="N14" i="49"/>
  <c r="M14" i="49"/>
  <c r="L14" i="49"/>
  <c r="N13" i="49"/>
  <c r="M13" i="49"/>
  <c r="L13" i="49"/>
  <c r="N12" i="49"/>
  <c r="M12" i="49"/>
  <c r="L12" i="49"/>
  <c r="N11" i="49"/>
  <c r="M11" i="49"/>
  <c r="L11" i="49"/>
  <c r="N10" i="49"/>
  <c r="M10" i="49"/>
  <c r="L10" i="49"/>
  <c r="N9" i="49"/>
  <c r="M9" i="49"/>
  <c r="L9" i="49"/>
  <c r="N8" i="49"/>
  <c r="M8" i="49"/>
  <c r="L8" i="49"/>
  <c r="N7" i="49"/>
  <c r="M7" i="49"/>
  <c r="L7" i="49"/>
  <c r="N6" i="49"/>
  <c r="M6" i="49"/>
  <c r="L6" i="49"/>
  <c r="N5" i="49"/>
  <c r="M5" i="49"/>
  <c r="L5" i="49"/>
  <c r="N18" i="48"/>
  <c r="M18" i="48"/>
  <c r="L18" i="48"/>
  <c r="N17" i="48"/>
  <c r="M17" i="48"/>
  <c r="L17" i="48"/>
  <c r="N16" i="48"/>
  <c r="M16" i="48"/>
  <c r="L16" i="48"/>
  <c r="N15" i="48"/>
  <c r="M15" i="48"/>
  <c r="L15" i="48"/>
  <c r="N14" i="48"/>
  <c r="M14" i="48"/>
  <c r="L14" i="48"/>
  <c r="N13" i="48"/>
  <c r="M13" i="48"/>
  <c r="L13" i="48"/>
  <c r="N12" i="48"/>
  <c r="M12" i="48"/>
  <c r="L12" i="48"/>
  <c r="N11" i="48"/>
  <c r="M11" i="48"/>
  <c r="L11" i="48"/>
  <c r="N10" i="48"/>
  <c r="M10" i="48"/>
  <c r="L10" i="48"/>
  <c r="N9" i="48"/>
  <c r="M9" i="48"/>
  <c r="L9" i="48"/>
  <c r="N8" i="48"/>
  <c r="M8" i="48"/>
  <c r="L8" i="48"/>
  <c r="N7" i="48"/>
  <c r="M7" i="48"/>
  <c r="L7" i="48"/>
  <c r="N6" i="48"/>
  <c r="M6" i="48"/>
  <c r="L6" i="48"/>
  <c r="N5" i="48"/>
  <c r="M5" i="48"/>
  <c r="L5" i="48"/>
  <c r="T32" i="13"/>
  <c r="S32" i="13"/>
  <c r="R32" i="13"/>
  <c r="T31" i="13"/>
  <c r="S31" i="13"/>
  <c r="R31" i="13"/>
  <c r="T30" i="13"/>
  <c r="S30" i="13"/>
  <c r="R30" i="13"/>
  <c r="T29" i="13"/>
  <c r="S29" i="13"/>
  <c r="R29" i="13"/>
  <c r="T28" i="13"/>
  <c r="S28" i="13"/>
  <c r="R28" i="13"/>
  <c r="T27" i="13"/>
  <c r="S27" i="13"/>
  <c r="R27" i="13"/>
  <c r="T26" i="13"/>
  <c r="S26" i="13"/>
  <c r="R26" i="13"/>
  <c r="T25" i="13"/>
  <c r="S25" i="13"/>
  <c r="R25" i="13"/>
  <c r="T24" i="13"/>
  <c r="S24" i="13"/>
  <c r="R24" i="13"/>
  <c r="T23" i="13"/>
  <c r="S23" i="13"/>
  <c r="R23" i="13"/>
  <c r="T22" i="13"/>
  <c r="S22" i="13"/>
  <c r="R22" i="13"/>
  <c r="T21" i="13"/>
  <c r="S21" i="13"/>
  <c r="R21" i="13"/>
  <c r="T20" i="13"/>
  <c r="S20" i="13"/>
  <c r="R20" i="13"/>
  <c r="T19" i="13"/>
  <c r="S19" i="13"/>
  <c r="R19" i="13"/>
  <c r="T18" i="13"/>
  <c r="S18" i="13"/>
  <c r="R18" i="13"/>
  <c r="T17" i="13"/>
  <c r="S17" i="13"/>
  <c r="R17" i="13"/>
  <c r="T16" i="13"/>
  <c r="S16" i="13"/>
  <c r="R16" i="13"/>
  <c r="T15" i="13"/>
  <c r="S15" i="13"/>
  <c r="R15" i="13"/>
  <c r="T14" i="13"/>
  <c r="S14" i="13"/>
  <c r="R14" i="13"/>
  <c r="T13" i="13"/>
  <c r="S13" i="13"/>
  <c r="R13" i="13"/>
  <c r="T12" i="13"/>
  <c r="S12" i="13"/>
  <c r="R12" i="13"/>
  <c r="T11" i="13"/>
  <c r="S11" i="13"/>
  <c r="R11" i="13"/>
  <c r="T10" i="13"/>
  <c r="S10" i="13"/>
  <c r="R10" i="13"/>
  <c r="T9" i="13"/>
  <c r="S9" i="13"/>
  <c r="R9" i="13"/>
  <c r="T8" i="13"/>
  <c r="S8" i="13"/>
  <c r="R8" i="13"/>
  <c r="T7" i="13"/>
  <c r="S7" i="13"/>
  <c r="R7" i="13"/>
  <c r="T6" i="13"/>
  <c r="S6" i="13"/>
  <c r="R6" i="13"/>
  <c r="T5" i="13"/>
  <c r="S5" i="13"/>
  <c r="R5" i="13"/>
  <c r="T32" i="12"/>
  <c r="S32" i="12"/>
  <c r="R32" i="12"/>
  <c r="T31" i="12"/>
  <c r="S31" i="12"/>
  <c r="R31" i="12"/>
  <c r="T30" i="12"/>
  <c r="S30" i="12"/>
  <c r="R30" i="12"/>
  <c r="T29" i="12"/>
  <c r="S29" i="12"/>
  <c r="R29" i="12"/>
  <c r="T28" i="12"/>
  <c r="S28" i="12"/>
  <c r="R28" i="12"/>
  <c r="T27" i="12"/>
  <c r="S27" i="12"/>
  <c r="R27" i="12"/>
  <c r="T26" i="12"/>
  <c r="S26" i="12"/>
  <c r="R26" i="12"/>
  <c r="T25" i="12"/>
  <c r="S25" i="12"/>
  <c r="R25" i="12"/>
  <c r="T24" i="12"/>
  <c r="S24" i="12"/>
  <c r="R24" i="12"/>
  <c r="T23" i="12"/>
  <c r="S23" i="12"/>
  <c r="R23" i="12"/>
  <c r="T22" i="12"/>
  <c r="S22" i="12"/>
  <c r="R22" i="12"/>
  <c r="T21" i="12"/>
  <c r="S21" i="12"/>
  <c r="R21" i="12"/>
  <c r="T20" i="12"/>
  <c r="S20" i="12"/>
  <c r="R20" i="12"/>
  <c r="T19" i="12"/>
  <c r="S19" i="12"/>
  <c r="R19" i="12"/>
  <c r="T18" i="12"/>
  <c r="S18" i="12"/>
  <c r="R18" i="12"/>
  <c r="T17" i="12"/>
  <c r="S17" i="12"/>
  <c r="R17" i="12"/>
  <c r="T16" i="12"/>
  <c r="S16" i="12"/>
  <c r="R16" i="12"/>
  <c r="T15" i="12"/>
  <c r="S15" i="12"/>
  <c r="R15" i="12"/>
  <c r="T14" i="12"/>
  <c r="S14" i="12"/>
  <c r="R14" i="12"/>
  <c r="T13" i="12"/>
  <c r="S13" i="12"/>
  <c r="R13" i="12"/>
  <c r="T12" i="12"/>
  <c r="S12" i="12"/>
  <c r="R12" i="12"/>
  <c r="T11" i="12"/>
  <c r="S11" i="12"/>
  <c r="R11" i="12"/>
  <c r="T10" i="12"/>
  <c r="S10" i="12"/>
  <c r="R10" i="12"/>
  <c r="T9" i="12"/>
  <c r="S9" i="12"/>
  <c r="R9" i="12"/>
  <c r="T8" i="12"/>
  <c r="S8" i="12"/>
  <c r="R8" i="12"/>
  <c r="T7" i="12"/>
  <c r="S7" i="12"/>
  <c r="R7" i="12"/>
  <c r="T6" i="12"/>
  <c r="S6" i="12"/>
  <c r="R6" i="12"/>
  <c r="T5" i="12"/>
  <c r="S5" i="12"/>
  <c r="R5" i="12"/>
  <c r="T32" i="11"/>
  <c r="S32" i="11"/>
  <c r="R32" i="11"/>
  <c r="T31" i="11"/>
  <c r="S31" i="11"/>
  <c r="R31" i="11"/>
  <c r="T30" i="11"/>
  <c r="S30" i="11"/>
  <c r="R30" i="11"/>
  <c r="T29" i="11"/>
  <c r="S29" i="11"/>
  <c r="R29" i="11"/>
  <c r="T28" i="11"/>
  <c r="S28" i="11"/>
  <c r="R28" i="11"/>
  <c r="T27" i="11"/>
  <c r="S27" i="11"/>
  <c r="R27" i="11"/>
  <c r="T26" i="11"/>
  <c r="S26" i="11"/>
  <c r="R26" i="11"/>
  <c r="T25" i="11"/>
  <c r="S25" i="11"/>
  <c r="R25" i="11"/>
  <c r="T24" i="11"/>
  <c r="S24" i="11"/>
  <c r="R24" i="11"/>
  <c r="T23" i="11"/>
  <c r="S23" i="11"/>
  <c r="R23" i="11"/>
  <c r="T22" i="11"/>
  <c r="S22" i="11"/>
  <c r="R22" i="11"/>
  <c r="T21" i="11"/>
  <c r="S21" i="11"/>
  <c r="R21" i="11"/>
  <c r="T20" i="11"/>
  <c r="S20" i="11"/>
  <c r="R20" i="11"/>
  <c r="T19" i="11"/>
  <c r="S19" i="11"/>
  <c r="R19" i="11"/>
  <c r="T18" i="11"/>
  <c r="S18" i="11"/>
  <c r="R18" i="11"/>
  <c r="T17" i="11"/>
  <c r="S17" i="11"/>
  <c r="R17" i="11"/>
  <c r="T16" i="11"/>
  <c r="S16" i="11"/>
  <c r="R16" i="11"/>
  <c r="T15" i="11"/>
  <c r="S15" i="11"/>
  <c r="R15" i="11"/>
  <c r="T14" i="11"/>
  <c r="S14" i="11"/>
  <c r="R14" i="11"/>
  <c r="T13" i="11"/>
  <c r="S13" i="11"/>
  <c r="R13" i="11"/>
  <c r="T12" i="11"/>
  <c r="S12" i="11"/>
  <c r="R12" i="11"/>
  <c r="T11" i="11"/>
  <c r="S11" i="11"/>
  <c r="R11" i="11"/>
  <c r="T10" i="11"/>
  <c r="S10" i="11"/>
  <c r="R10" i="11"/>
  <c r="T9" i="11"/>
  <c r="S9" i="11"/>
  <c r="R9" i="11"/>
  <c r="T8" i="11"/>
  <c r="S8" i="11"/>
  <c r="R8" i="11"/>
  <c r="T7" i="11"/>
  <c r="S7" i="11"/>
  <c r="R7" i="11"/>
  <c r="T6" i="11"/>
  <c r="S6" i="11"/>
  <c r="R6" i="11"/>
  <c r="T5" i="11"/>
  <c r="S5" i="11"/>
  <c r="R5" i="11"/>
  <c r="T32" i="10"/>
  <c r="S32" i="10"/>
  <c r="R32" i="10"/>
  <c r="T31" i="10"/>
  <c r="S31" i="10"/>
  <c r="R31" i="10"/>
  <c r="T30" i="10"/>
  <c r="S30" i="10"/>
  <c r="R30" i="10"/>
  <c r="T29" i="10"/>
  <c r="S29" i="10"/>
  <c r="R29" i="10"/>
  <c r="T28" i="10"/>
  <c r="S28" i="10"/>
  <c r="R28" i="10"/>
  <c r="T27" i="10"/>
  <c r="S27" i="10"/>
  <c r="R27" i="10"/>
  <c r="T26" i="10"/>
  <c r="S26" i="10"/>
  <c r="R26" i="10"/>
  <c r="T25" i="10"/>
  <c r="S25" i="10"/>
  <c r="R25" i="10"/>
  <c r="T24" i="10"/>
  <c r="S24" i="10"/>
  <c r="R24" i="10"/>
  <c r="T23" i="10"/>
  <c r="S23" i="10"/>
  <c r="R23" i="10"/>
  <c r="T22" i="10"/>
  <c r="S22" i="10"/>
  <c r="R22" i="10"/>
  <c r="T21" i="10"/>
  <c r="S21" i="10"/>
  <c r="R21" i="10"/>
  <c r="T20" i="10"/>
  <c r="S20" i="10"/>
  <c r="R20" i="10"/>
  <c r="T19" i="10"/>
  <c r="S19" i="10"/>
  <c r="R19" i="10"/>
  <c r="T18" i="10"/>
  <c r="S18" i="10"/>
  <c r="R18" i="10"/>
  <c r="T17" i="10"/>
  <c r="S17" i="10"/>
  <c r="R17" i="10"/>
  <c r="T16" i="10"/>
  <c r="S16" i="10"/>
  <c r="R16" i="10"/>
  <c r="T15" i="10"/>
  <c r="S15" i="10"/>
  <c r="R15" i="10"/>
  <c r="T14" i="10"/>
  <c r="S14" i="10"/>
  <c r="R14" i="10"/>
  <c r="T13" i="10"/>
  <c r="S13" i="10"/>
  <c r="R13" i="10"/>
  <c r="T12" i="10"/>
  <c r="S12" i="10"/>
  <c r="R12" i="10"/>
  <c r="T11" i="10"/>
  <c r="S11" i="10"/>
  <c r="R11" i="10"/>
  <c r="T10" i="10"/>
  <c r="S10" i="10"/>
  <c r="R10" i="10"/>
  <c r="T9" i="10"/>
  <c r="S9" i="10"/>
  <c r="R9" i="10"/>
  <c r="T8" i="10"/>
  <c r="S8" i="10"/>
  <c r="R8" i="10"/>
  <c r="T7" i="10"/>
  <c r="S7" i="10"/>
  <c r="R7" i="10"/>
  <c r="T6" i="10"/>
  <c r="S6" i="10"/>
  <c r="R6" i="10"/>
  <c r="T5" i="10"/>
  <c r="S5" i="10"/>
  <c r="R5" i="10"/>
  <c r="T32" i="8"/>
  <c r="S32" i="8"/>
  <c r="R32" i="8"/>
  <c r="T31" i="8"/>
  <c r="S31" i="8"/>
  <c r="R31" i="8"/>
  <c r="T30" i="8"/>
  <c r="S30" i="8"/>
  <c r="R30" i="8"/>
  <c r="T29" i="8"/>
  <c r="S29" i="8"/>
  <c r="R29" i="8"/>
  <c r="T28" i="8"/>
  <c r="S28" i="8"/>
  <c r="R28" i="8"/>
  <c r="T27" i="8"/>
  <c r="S27" i="8"/>
  <c r="R27" i="8"/>
  <c r="T26" i="8"/>
  <c r="S26" i="8"/>
  <c r="R26" i="8"/>
  <c r="T25" i="8"/>
  <c r="S25" i="8"/>
  <c r="R25" i="8"/>
  <c r="T24" i="8"/>
  <c r="S24" i="8"/>
  <c r="R24" i="8"/>
  <c r="T23" i="8"/>
  <c r="S23" i="8"/>
  <c r="R23" i="8"/>
  <c r="T22" i="8"/>
  <c r="S22" i="8"/>
  <c r="R22" i="8"/>
  <c r="T21" i="8"/>
  <c r="S21" i="8"/>
  <c r="R21" i="8"/>
  <c r="T20" i="8"/>
  <c r="S20" i="8"/>
  <c r="R20" i="8"/>
  <c r="T19" i="8"/>
  <c r="S19" i="8"/>
  <c r="R19" i="8"/>
  <c r="T18" i="8"/>
  <c r="S18" i="8"/>
  <c r="R18" i="8"/>
  <c r="T17" i="8"/>
  <c r="S17" i="8"/>
  <c r="R17" i="8"/>
  <c r="T16" i="8"/>
  <c r="S16" i="8"/>
  <c r="R16" i="8"/>
  <c r="T15" i="8"/>
  <c r="S15" i="8"/>
  <c r="R15" i="8"/>
  <c r="T14" i="8"/>
  <c r="S14" i="8"/>
  <c r="R14" i="8"/>
  <c r="T13" i="8"/>
  <c r="S13" i="8"/>
  <c r="R13" i="8"/>
  <c r="T12" i="8"/>
  <c r="S12" i="8"/>
  <c r="R12" i="8"/>
  <c r="T11" i="8"/>
  <c r="S11" i="8"/>
  <c r="R11" i="8"/>
  <c r="T10" i="8"/>
  <c r="S10" i="8"/>
  <c r="R10" i="8"/>
  <c r="T9" i="8"/>
  <c r="S9" i="8"/>
  <c r="R9" i="8"/>
  <c r="T8" i="8"/>
  <c r="S8" i="8"/>
  <c r="R8" i="8"/>
  <c r="T7" i="8"/>
  <c r="S7" i="8"/>
  <c r="R7" i="8"/>
  <c r="T6" i="8"/>
  <c r="S6" i="8"/>
  <c r="R6" i="8"/>
  <c r="T5" i="8"/>
  <c r="S5" i="8"/>
  <c r="R5" i="8"/>
  <c r="T32" i="9"/>
  <c r="S32" i="9"/>
  <c r="R32" i="9"/>
  <c r="T31" i="9"/>
  <c r="S31" i="9"/>
  <c r="R31" i="9"/>
  <c r="T30" i="9"/>
  <c r="S30" i="9"/>
  <c r="R30" i="9"/>
  <c r="T29" i="9"/>
  <c r="S29" i="9"/>
  <c r="R29" i="9"/>
  <c r="T28" i="9"/>
  <c r="S28" i="9"/>
  <c r="R28" i="9"/>
  <c r="T27" i="9"/>
  <c r="S27" i="9"/>
  <c r="R27" i="9"/>
  <c r="T26" i="9"/>
  <c r="S26" i="9"/>
  <c r="R26" i="9"/>
  <c r="T25" i="9"/>
  <c r="S25" i="9"/>
  <c r="R25" i="9"/>
  <c r="T24" i="9"/>
  <c r="S24" i="9"/>
  <c r="R24" i="9"/>
  <c r="T23" i="9"/>
  <c r="S23" i="9"/>
  <c r="R23" i="9"/>
  <c r="T22" i="9"/>
  <c r="S22" i="9"/>
  <c r="R22" i="9"/>
  <c r="T21" i="9"/>
  <c r="S21" i="9"/>
  <c r="R21" i="9"/>
  <c r="T20" i="9"/>
  <c r="S20" i="9"/>
  <c r="R20" i="9"/>
  <c r="T19" i="9"/>
  <c r="S19" i="9"/>
  <c r="R19" i="9"/>
  <c r="T18" i="9"/>
  <c r="S18" i="9"/>
  <c r="R18" i="9"/>
  <c r="T17" i="9"/>
  <c r="S17" i="9"/>
  <c r="R17" i="9"/>
  <c r="T16" i="9"/>
  <c r="S16" i="9"/>
  <c r="R16" i="9"/>
  <c r="T15" i="9"/>
  <c r="S15" i="9"/>
  <c r="R15" i="9"/>
  <c r="T14" i="9"/>
  <c r="S14" i="9"/>
  <c r="R14" i="9"/>
  <c r="T13" i="9"/>
  <c r="S13" i="9"/>
  <c r="R13" i="9"/>
  <c r="T12" i="9"/>
  <c r="S12" i="9"/>
  <c r="R12" i="9"/>
  <c r="T11" i="9"/>
  <c r="S11" i="9"/>
  <c r="R11" i="9"/>
  <c r="T10" i="9"/>
  <c r="S10" i="9"/>
  <c r="R10" i="9"/>
  <c r="T9" i="9"/>
  <c r="S9" i="9"/>
  <c r="R9" i="9"/>
  <c r="T8" i="9"/>
  <c r="S8" i="9"/>
  <c r="R8" i="9"/>
  <c r="T7" i="9"/>
  <c r="S7" i="9"/>
  <c r="R7" i="9"/>
  <c r="T6" i="9"/>
  <c r="S6" i="9"/>
  <c r="R6" i="9"/>
  <c r="T5" i="9"/>
  <c r="S5" i="9"/>
  <c r="R5" i="9"/>
  <c r="T32" i="6"/>
  <c r="S32" i="6"/>
  <c r="R32" i="6"/>
  <c r="T31" i="6"/>
  <c r="S31" i="6"/>
  <c r="R31" i="6"/>
  <c r="T30" i="6"/>
  <c r="S30" i="6"/>
  <c r="R30" i="6"/>
  <c r="T29" i="6"/>
  <c r="S29" i="6"/>
  <c r="R29" i="6"/>
  <c r="T28" i="6"/>
  <c r="S28" i="6"/>
  <c r="R28" i="6"/>
  <c r="T27" i="6"/>
  <c r="S27" i="6"/>
  <c r="R27" i="6"/>
  <c r="T26" i="6"/>
  <c r="S26" i="6"/>
  <c r="R26" i="6"/>
  <c r="T25" i="6"/>
  <c r="S25" i="6"/>
  <c r="R25" i="6"/>
  <c r="T24" i="6"/>
  <c r="S24" i="6"/>
  <c r="R24" i="6"/>
  <c r="T23" i="6"/>
  <c r="S23" i="6"/>
  <c r="R23" i="6"/>
  <c r="T22" i="6"/>
  <c r="S22" i="6"/>
  <c r="R22" i="6"/>
  <c r="T21" i="6"/>
  <c r="S21" i="6"/>
  <c r="R21" i="6"/>
  <c r="T20" i="6"/>
  <c r="S20" i="6"/>
  <c r="R20" i="6"/>
  <c r="T19" i="6"/>
  <c r="S19" i="6"/>
  <c r="R19" i="6"/>
  <c r="T18" i="6"/>
  <c r="S18" i="6"/>
  <c r="R18" i="6"/>
  <c r="T17" i="6"/>
  <c r="S17" i="6"/>
  <c r="R17" i="6"/>
  <c r="T16" i="6"/>
  <c r="S16" i="6"/>
  <c r="R16" i="6"/>
  <c r="T15" i="6"/>
  <c r="S15" i="6"/>
  <c r="R15" i="6"/>
  <c r="T14" i="6"/>
  <c r="S14" i="6"/>
  <c r="R14" i="6"/>
  <c r="T13" i="6"/>
  <c r="S13" i="6"/>
  <c r="R13" i="6"/>
  <c r="T12" i="6"/>
  <c r="S12" i="6"/>
  <c r="R12" i="6"/>
  <c r="T11" i="6"/>
  <c r="S11" i="6"/>
  <c r="R11" i="6"/>
  <c r="T10" i="6"/>
  <c r="S10" i="6"/>
  <c r="R10" i="6"/>
  <c r="T9" i="6"/>
  <c r="S9" i="6"/>
  <c r="R9" i="6"/>
  <c r="T8" i="6"/>
  <c r="S8" i="6"/>
  <c r="R8" i="6"/>
  <c r="T7" i="6"/>
  <c r="S7" i="6"/>
  <c r="R7" i="6"/>
  <c r="T6" i="6"/>
  <c r="S6" i="6"/>
  <c r="R6" i="6"/>
  <c r="T5" i="6"/>
  <c r="S5" i="6"/>
  <c r="R5" i="6"/>
  <c r="T32" i="5"/>
  <c r="S32" i="5"/>
  <c r="R32" i="5"/>
  <c r="T31" i="5"/>
  <c r="S31" i="5"/>
  <c r="R31" i="5"/>
  <c r="T30" i="5"/>
  <c r="S30" i="5"/>
  <c r="R30" i="5"/>
  <c r="T29" i="5"/>
  <c r="S29" i="5"/>
  <c r="R29" i="5"/>
  <c r="T28" i="5"/>
  <c r="S28" i="5"/>
  <c r="R28" i="5"/>
  <c r="T27" i="5"/>
  <c r="S27" i="5"/>
  <c r="R27" i="5"/>
  <c r="T26" i="5"/>
  <c r="S26" i="5"/>
  <c r="R26" i="5"/>
  <c r="T25" i="5"/>
  <c r="S25" i="5"/>
  <c r="R25" i="5"/>
  <c r="T24" i="5"/>
  <c r="S24" i="5"/>
  <c r="R24" i="5"/>
  <c r="T23" i="5"/>
  <c r="S23" i="5"/>
  <c r="R23" i="5"/>
  <c r="T22" i="5"/>
  <c r="S22" i="5"/>
  <c r="R22" i="5"/>
  <c r="T21" i="5"/>
  <c r="S21" i="5"/>
  <c r="R21" i="5"/>
  <c r="T20" i="5"/>
  <c r="S20" i="5"/>
  <c r="R20" i="5"/>
  <c r="T19" i="5"/>
  <c r="S19" i="5"/>
  <c r="R19" i="5"/>
  <c r="T18" i="5"/>
  <c r="S18" i="5"/>
  <c r="R18" i="5"/>
  <c r="T17" i="5"/>
  <c r="S17" i="5"/>
  <c r="R17" i="5"/>
  <c r="T16" i="5"/>
  <c r="S16" i="5"/>
  <c r="R16" i="5"/>
  <c r="T15" i="5"/>
  <c r="S15" i="5"/>
  <c r="R15" i="5"/>
  <c r="T14" i="5"/>
  <c r="S14" i="5"/>
  <c r="R14" i="5"/>
  <c r="T13" i="5"/>
  <c r="S13" i="5"/>
  <c r="R13" i="5"/>
  <c r="T12" i="5"/>
  <c r="S12" i="5"/>
  <c r="R12" i="5"/>
  <c r="T11" i="5"/>
  <c r="S11" i="5"/>
  <c r="R11" i="5"/>
  <c r="T10" i="5"/>
  <c r="S10" i="5"/>
  <c r="R10" i="5"/>
  <c r="T9" i="5"/>
  <c r="S9" i="5"/>
  <c r="R9" i="5"/>
  <c r="T8" i="5"/>
  <c r="S8" i="5"/>
  <c r="R8" i="5"/>
  <c r="T7" i="5"/>
  <c r="S7" i="5"/>
  <c r="R7" i="5"/>
  <c r="T6" i="5"/>
  <c r="S6" i="5"/>
  <c r="R6" i="5"/>
  <c r="T5" i="5"/>
  <c r="S5" i="5"/>
  <c r="R5" i="5"/>
  <c r="T32" i="4"/>
  <c r="S32" i="4"/>
  <c r="R32" i="4"/>
  <c r="T31" i="4"/>
  <c r="S31" i="4"/>
  <c r="R31" i="4"/>
  <c r="T30" i="4"/>
  <c r="S30" i="4"/>
  <c r="R30" i="4"/>
  <c r="T29" i="4"/>
  <c r="S29" i="4"/>
  <c r="R29" i="4"/>
  <c r="T28" i="4"/>
  <c r="S28" i="4"/>
  <c r="R28" i="4"/>
  <c r="T27" i="4"/>
  <c r="S27" i="4"/>
  <c r="R27" i="4"/>
  <c r="T26" i="4"/>
  <c r="S26" i="4"/>
  <c r="R26" i="4"/>
  <c r="T25" i="4"/>
  <c r="S25" i="4"/>
  <c r="R25" i="4"/>
  <c r="T24" i="4"/>
  <c r="S24" i="4"/>
  <c r="R24" i="4"/>
  <c r="T23" i="4"/>
  <c r="S23" i="4"/>
  <c r="R23" i="4"/>
  <c r="T22" i="4"/>
  <c r="S22" i="4"/>
  <c r="R22" i="4"/>
  <c r="T21" i="4"/>
  <c r="S21" i="4"/>
  <c r="R21" i="4"/>
  <c r="T20" i="4"/>
  <c r="S20" i="4"/>
  <c r="R20" i="4"/>
  <c r="T19" i="4"/>
  <c r="S19" i="4"/>
  <c r="R19" i="4"/>
  <c r="T18" i="4"/>
  <c r="S18" i="4"/>
  <c r="R18" i="4"/>
  <c r="T17" i="4"/>
  <c r="S17" i="4"/>
  <c r="R17" i="4"/>
  <c r="T16" i="4"/>
  <c r="S16" i="4"/>
  <c r="R16" i="4"/>
  <c r="T15" i="4"/>
  <c r="S15" i="4"/>
  <c r="R15" i="4"/>
  <c r="T14" i="4"/>
  <c r="S14" i="4"/>
  <c r="R14" i="4"/>
  <c r="T13" i="4"/>
  <c r="S13" i="4"/>
  <c r="R13" i="4"/>
  <c r="T12" i="4"/>
  <c r="S12" i="4"/>
  <c r="R12" i="4"/>
  <c r="T11" i="4"/>
  <c r="S11" i="4"/>
  <c r="R11" i="4"/>
  <c r="T10" i="4"/>
  <c r="S10" i="4"/>
  <c r="R10" i="4"/>
  <c r="T9" i="4"/>
  <c r="S9" i="4"/>
  <c r="R9" i="4"/>
  <c r="T8" i="4"/>
  <c r="S8" i="4"/>
  <c r="R8" i="4"/>
  <c r="T7" i="4"/>
  <c r="S7" i="4"/>
  <c r="R7" i="4"/>
  <c r="T6" i="4"/>
  <c r="S6" i="4"/>
  <c r="R6" i="4"/>
  <c r="T5" i="4"/>
  <c r="S5" i="4"/>
  <c r="R5" i="4"/>
  <c r="AA32" i="24"/>
  <c r="Z32" i="24"/>
  <c r="Y32" i="24"/>
  <c r="AA31" i="24"/>
  <c r="Z31" i="24"/>
  <c r="Y31" i="24"/>
  <c r="AA30" i="24"/>
  <c r="Z30" i="24"/>
  <c r="Y30" i="24"/>
  <c r="AA29" i="24"/>
  <c r="Z29" i="24"/>
  <c r="Y29" i="24"/>
  <c r="AA28" i="24"/>
  <c r="Z28" i="24"/>
  <c r="Y28" i="24"/>
  <c r="AA27" i="24"/>
  <c r="Z27" i="24"/>
  <c r="Y27" i="24"/>
  <c r="AA26" i="24"/>
  <c r="Z26" i="24"/>
  <c r="Y26" i="24"/>
  <c r="AA25" i="24"/>
  <c r="Z25" i="24"/>
  <c r="Y25" i="24"/>
  <c r="AA24" i="24"/>
  <c r="Z24" i="24"/>
  <c r="Y24" i="24"/>
  <c r="AA23" i="24"/>
  <c r="Z23" i="24"/>
  <c r="Y23" i="24"/>
  <c r="AA22" i="24"/>
  <c r="Z22" i="24"/>
  <c r="Y22" i="24"/>
  <c r="AA21" i="24"/>
  <c r="Z21" i="24"/>
  <c r="Y21" i="24"/>
  <c r="AA20" i="24"/>
  <c r="Z20" i="24"/>
  <c r="Y20" i="24"/>
  <c r="AA19" i="24"/>
  <c r="Z19" i="24"/>
  <c r="Y19" i="24"/>
  <c r="N19" i="24"/>
  <c r="M19" i="24"/>
  <c r="L19" i="24"/>
  <c r="AA18" i="24"/>
  <c r="Z18" i="24"/>
  <c r="Y18" i="24"/>
  <c r="N18" i="24"/>
  <c r="M18" i="24"/>
  <c r="L18" i="24"/>
  <c r="AA17" i="24"/>
  <c r="Z17" i="24"/>
  <c r="Y17" i="24"/>
  <c r="N17" i="24"/>
  <c r="M17" i="24"/>
  <c r="L17" i="24"/>
  <c r="AA16" i="24"/>
  <c r="Z16" i="24"/>
  <c r="Y16" i="24"/>
  <c r="N16" i="24"/>
  <c r="M16" i="24"/>
  <c r="L16" i="24"/>
  <c r="AA15" i="24"/>
  <c r="Z15" i="24"/>
  <c r="Y15" i="24"/>
  <c r="N15" i="24"/>
  <c r="M15" i="24"/>
  <c r="L15" i="24"/>
  <c r="AA14" i="24"/>
  <c r="Z14" i="24"/>
  <c r="Y14" i="24"/>
  <c r="N14" i="24"/>
  <c r="M14" i="24"/>
  <c r="L14" i="24"/>
  <c r="AA13" i="24"/>
  <c r="Z13" i="24"/>
  <c r="Y13" i="24"/>
  <c r="N13" i="24"/>
  <c r="M13" i="24"/>
  <c r="L13" i="24"/>
  <c r="AA12" i="24"/>
  <c r="Z12" i="24"/>
  <c r="Y12" i="24"/>
  <c r="N12" i="24"/>
  <c r="M12" i="24"/>
  <c r="L12" i="24"/>
  <c r="AA11" i="24"/>
  <c r="Z11" i="24"/>
  <c r="Y11" i="24"/>
  <c r="N11" i="24"/>
  <c r="M11" i="24"/>
  <c r="L11" i="24"/>
  <c r="AA10" i="24"/>
  <c r="Z10" i="24"/>
  <c r="Y10" i="24"/>
  <c r="N10" i="24"/>
  <c r="M10" i="24"/>
  <c r="L10" i="24"/>
  <c r="AA9" i="24"/>
  <c r="Z9" i="24"/>
  <c r="Y9" i="24"/>
  <c r="N9" i="24"/>
  <c r="M9" i="24"/>
  <c r="L9" i="24"/>
  <c r="AA8" i="24"/>
  <c r="Z8" i="24"/>
  <c r="Y8" i="24"/>
  <c r="N8" i="24"/>
  <c r="M8" i="24"/>
  <c r="L8" i="24"/>
  <c r="AA7" i="24"/>
  <c r="Z7" i="24"/>
  <c r="Y7" i="24"/>
  <c r="N7" i="24"/>
  <c r="M7" i="24"/>
  <c r="L7" i="24"/>
  <c r="AA6" i="24"/>
  <c r="Z6" i="24"/>
  <c r="Y6" i="24"/>
  <c r="N6" i="24"/>
  <c r="M6" i="24"/>
  <c r="L6" i="24"/>
  <c r="AA5" i="24"/>
  <c r="Z5" i="24"/>
  <c r="Y5" i="24"/>
  <c r="N5" i="24"/>
  <c r="M5" i="24"/>
  <c r="L5" i="24"/>
  <c r="AA32" i="55"/>
  <c r="Z32" i="55"/>
  <c r="Y32" i="55"/>
  <c r="AA31" i="55"/>
  <c r="Z31" i="55"/>
  <c r="Y31" i="55"/>
  <c r="AA30" i="55"/>
  <c r="Z30" i="55"/>
  <c r="Y30" i="55"/>
  <c r="AA29" i="55"/>
  <c r="Z29" i="55"/>
  <c r="Y29" i="55"/>
  <c r="AA28" i="55"/>
  <c r="Z28" i="55"/>
  <c r="Y28" i="55"/>
  <c r="AA27" i="55"/>
  <c r="Z27" i="55"/>
  <c r="Y27" i="55"/>
  <c r="AA26" i="55"/>
  <c r="Z26" i="55"/>
  <c r="Y26" i="55"/>
  <c r="AA25" i="55"/>
  <c r="Z25" i="55"/>
  <c r="Y25" i="55"/>
  <c r="AA24" i="55"/>
  <c r="Z24" i="55"/>
  <c r="Y24" i="55"/>
  <c r="AA23" i="55"/>
  <c r="Z23" i="55"/>
  <c r="Y23" i="55"/>
  <c r="AA22" i="55"/>
  <c r="Z22" i="55"/>
  <c r="Y22" i="55"/>
  <c r="AA21" i="55"/>
  <c r="Z21" i="55"/>
  <c r="Y21" i="55"/>
  <c r="AA20" i="55"/>
  <c r="Z20" i="55"/>
  <c r="Y20" i="55"/>
  <c r="AA19" i="55"/>
  <c r="Z19" i="55"/>
  <c r="Y19" i="55"/>
  <c r="AA18" i="55"/>
  <c r="Z18" i="55"/>
  <c r="Y18" i="55"/>
  <c r="AA17" i="55"/>
  <c r="Z17" i="55"/>
  <c r="Y17" i="55"/>
  <c r="AA16" i="55"/>
  <c r="Z16" i="55"/>
  <c r="Y16" i="55"/>
  <c r="AA15" i="55"/>
  <c r="Z15" i="55"/>
  <c r="Y15" i="55"/>
  <c r="AA14" i="55"/>
  <c r="Z14" i="55"/>
  <c r="Y14" i="55"/>
  <c r="AA13" i="55"/>
  <c r="Z13" i="55"/>
  <c r="Y13" i="55"/>
  <c r="AA12" i="55"/>
  <c r="Z12" i="55"/>
  <c r="Y12" i="55"/>
  <c r="AA11" i="55"/>
  <c r="Z11" i="55"/>
  <c r="Y11" i="55"/>
  <c r="AA10" i="55"/>
  <c r="Z10" i="55"/>
  <c r="Y10" i="55"/>
  <c r="AA9" i="55"/>
  <c r="Z9" i="55"/>
  <c r="Y9" i="55"/>
  <c r="AA8" i="55"/>
  <c r="Z8" i="55"/>
  <c r="Y8" i="55"/>
  <c r="AA7" i="55"/>
  <c r="Z7" i="55"/>
  <c r="Y7" i="55"/>
  <c r="AA6" i="55"/>
  <c r="Z6" i="55"/>
  <c r="Y6" i="55"/>
  <c r="AA5" i="55"/>
  <c r="Z5" i="55"/>
  <c r="Y5" i="55"/>
  <c r="AA32" i="54"/>
  <c r="Z32" i="54"/>
  <c r="Y32" i="54"/>
  <c r="AA31" i="54"/>
  <c r="Z31" i="54"/>
  <c r="Y31" i="54"/>
  <c r="AA30" i="54"/>
  <c r="Z30" i="54"/>
  <c r="Y30" i="54"/>
  <c r="AA29" i="54"/>
  <c r="Z29" i="54"/>
  <c r="Y29" i="54"/>
  <c r="AA28" i="54"/>
  <c r="Z28" i="54"/>
  <c r="Y28" i="54"/>
  <c r="AA27" i="54"/>
  <c r="Z27" i="54"/>
  <c r="Y27" i="54"/>
  <c r="AA26" i="54"/>
  <c r="Z26" i="54"/>
  <c r="Y26" i="54"/>
  <c r="AA25" i="54"/>
  <c r="Z25" i="54"/>
  <c r="Y25" i="54"/>
  <c r="AA24" i="54"/>
  <c r="Z24" i="54"/>
  <c r="Y24" i="54"/>
  <c r="AA23" i="54"/>
  <c r="Z23" i="54"/>
  <c r="Y23" i="54"/>
  <c r="AA22" i="54"/>
  <c r="Z22" i="54"/>
  <c r="Y22" i="54"/>
  <c r="AA21" i="54"/>
  <c r="Z21" i="54"/>
  <c r="Y21" i="54"/>
  <c r="AA20" i="54"/>
  <c r="Z20" i="54"/>
  <c r="Y20" i="54"/>
  <c r="AA19" i="54"/>
  <c r="Z19" i="54"/>
  <c r="Y19" i="54"/>
  <c r="AA18" i="54"/>
  <c r="Z18" i="54"/>
  <c r="Y18" i="54"/>
  <c r="AA17" i="54"/>
  <c r="Z17" i="54"/>
  <c r="Y17" i="54"/>
  <c r="AA16" i="54"/>
  <c r="Z16" i="54"/>
  <c r="Y16" i="54"/>
  <c r="AA15" i="54"/>
  <c r="Z15" i="54"/>
  <c r="Y15" i="54"/>
  <c r="AA14" i="54"/>
  <c r="Z14" i="54"/>
  <c r="Y14" i="54"/>
  <c r="AA13" i="54"/>
  <c r="Z13" i="54"/>
  <c r="Y13" i="54"/>
  <c r="AA12" i="54"/>
  <c r="Z12" i="54"/>
  <c r="Y12" i="54"/>
  <c r="AA11" i="54"/>
  <c r="Z11" i="54"/>
  <c r="Y11" i="54"/>
  <c r="AA10" i="54"/>
  <c r="Z10" i="54"/>
  <c r="Y10" i="54"/>
  <c r="AA9" i="54"/>
  <c r="Z9" i="54"/>
  <c r="Y9" i="54"/>
  <c r="AA8" i="54"/>
  <c r="Z8" i="54"/>
  <c r="Y8" i="54"/>
  <c r="AA7" i="54"/>
  <c r="Z7" i="54"/>
  <c r="Y7" i="54"/>
  <c r="AA6" i="54"/>
  <c r="Z6" i="54"/>
  <c r="Y6" i="54"/>
  <c r="AA5" i="54"/>
  <c r="Z5" i="54"/>
  <c r="Y5" i="54"/>
  <c r="AA32" i="53"/>
  <c r="Z32" i="53"/>
  <c r="Y32" i="53"/>
  <c r="AA31" i="53"/>
  <c r="Z31" i="53"/>
  <c r="Y31" i="53"/>
  <c r="AA30" i="53"/>
  <c r="Z30" i="53"/>
  <c r="Y30" i="53"/>
  <c r="AA29" i="53"/>
  <c r="Z29" i="53"/>
  <c r="Y29" i="53"/>
  <c r="AA28" i="53"/>
  <c r="Z28" i="53"/>
  <c r="Y28" i="53"/>
  <c r="AA27" i="53"/>
  <c r="Z27" i="53"/>
  <c r="Y27" i="53"/>
  <c r="AA26" i="53"/>
  <c r="Z26" i="53"/>
  <c r="Y26" i="53"/>
  <c r="AA25" i="53"/>
  <c r="Z25" i="53"/>
  <c r="Y25" i="53"/>
  <c r="AA24" i="53"/>
  <c r="Z24" i="53"/>
  <c r="Y24" i="53"/>
  <c r="AA23" i="53"/>
  <c r="Z23" i="53"/>
  <c r="Y23" i="53"/>
  <c r="AA22" i="53"/>
  <c r="Z22" i="53"/>
  <c r="Y22" i="53"/>
  <c r="AA21" i="53"/>
  <c r="Z21" i="53"/>
  <c r="Y21" i="53"/>
  <c r="AA20" i="53"/>
  <c r="Z20" i="53"/>
  <c r="Y20" i="53"/>
  <c r="AA19" i="53"/>
  <c r="Z19" i="53"/>
  <c r="Y19" i="53"/>
  <c r="AA18" i="53"/>
  <c r="Z18" i="53"/>
  <c r="Y18" i="53"/>
  <c r="AA17" i="53"/>
  <c r="Z17" i="53"/>
  <c r="Y17" i="53"/>
  <c r="AA16" i="53"/>
  <c r="Z16" i="53"/>
  <c r="Y16" i="53"/>
  <c r="AA15" i="53"/>
  <c r="Z15" i="53"/>
  <c r="Y15" i="53"/>
  <c r="AA14" i="53"/>
  <c r="Z14" i="53"/>
  <c r="Y14" i="53"/>
  <c r="AA13" i="53"/>
  <c r="Z13" i="53"/>
  <c r="Y13" i="53"/>
  <c r="AA12" i="53"/>
  <c r="Z12" i="53"/>
  <c r="Y12" i="53"/>
  <c r="AA11" i="53"/>
  <c r="Z11" i="53"/>
  <c r="Y11" i="53"/>
  <c r="AA10" i="53"/>
  <c r="Z10" i="53"/>
  <c r="Y10" i="53"/>
  <c r="AA9" i="53"/>
  <c r="Z9" i="53"/>
  <c r="Y9" i="53"/>
  <c r="AA8" i="53"/>
  <c r="Z8" i="53"/>
  <c r="Y8" i="53"/>
  <c r="AA7" i="53"/>
  <c r="Z7" i="53"/>
  <c r="Y7" i="53"/>
  <c r="AA6" i="53"/>
  <c r="Z6" i="53"/>
  <c r="Y6" i="53"/>
  <c r="AA5" i="53"/>
  <c r="Z5" i="53"/>
  <c r="Y5" i="53"/>
  <c r="AA32" i="52"/>
  <c r="Z32" i="52"/>
  <c r="Y32" i="52"/>
  <c r="AA31" i="52"/>
  <c r="Z31" i="52"/>
  <c r="Y31" i="52"/>
  <c r="AA30" i="52"/>
  <c r="Z30" i="52"/>
  <c r="Y30" i="52"/>
  <c r="AA29" i="52"/>
  <c r="Z29" i="52"/>
  <c r="Y29" i="52"/>
  <c r="AA28" i="52"/>
  <c r="Z28" i="52"/>
  <c r="Y28" i="52"/>
  <c r="AA27" i="52"/>
  <c r="Z27" i="52"/>
  <c r="Y27" i="52"/>
  <c r="AA26" i="52"/>
  <c r="Z26" i="52"/>
  <c r="Y26" i="52"/>
  <c r="AA25" i="52"/>
  <c r="Z25" i="52"/>
  <c r="Y25" i="52"/>
  <c r="AA24" i="52"/>
  <c r="Z24" i="52"/>
  <c r="Y24" i="52"/>
  <c r="AA23" i="52"/>
  <c r="Z23" i="52"/>
  <c r="Y23" i="52"/>
  <c r="AA22" i="52"/>
  <c r="Z22" i="52"/>
  <c r="Y22" i="52"/>
  <c r="AA21" i="52"/>
  <c r="Z21" i="52"/>
  <c r="Y21" i="52"/>
  <c r="AA20" i="52"/>
  <c r="Z20" i="52"/>
  <c r="Y20" i="52"/>
  <c r="AA19" i="52"/>
  <c r="Z19" i="52"/>
  <c r="Y19" i="52"/>
  <c r="AA18" i="52"/>
  <c r="Z18" i="52"/>
  <c r="Y18" i="52"/>
  <c r="AA17" i="52"/>
  <c r="Z17" i="52"/>
  <c r="Y17" i="52"/>
  <c r="AA16" i="52"/>
  <c r="Z16" i="52"/>
  <c r="Y16" i="52"/>
  <c r="AA15" i="52"/>
  <c r="Z15" i="52"/>
  <c r="Y15" i="52"/>
  <c r="AA14" i="52"/>
  <c r="Z14" i="52"/>
  <c r="Y14" i="52"/>
  <c r="AA13" i="52"/>
  <c r="Z13" i="52"/>
  <c r="Y13" i="52"/>
  <c r="AA12" i="52"/>
  <c r="Z12" i="52"/>
  <c r="Y12" i="52"/>
  <c r="AA11" i="52"/>
  <c r="Z11" i="52"/>
  <c r="Y11" i="52"/>
  <c r="AA10" i="52"/>
  <c r="Z10" i="52"/>
  <c r="Y10" i="52"/>
  <c r="AA9" i="52"/>
  <c r="Z9" i="52"/>
  <c r="Y9" i="52"/>
  <c r="AA8" i="52"/>
  <c r="Z8" i="52"/>
  <c r="Y8" i="52"/>
  <c r="AA7" i="52"/>
  <c r="Z7" i="52"/>
  <c r="Y7" i="52"/>
  <c r="AA6" i="52"/>
  <c r="Z6" i="52"/>
  <c r="Y6" i="52"/>
  <c r="AA5" i="52"/>
  <c r="Z5" i="52"/>
  <c r="Y5" i="52"/>
  <c r="AA32" i="51"/>
  <c r="Z32" i="51"/>
  <c r="Y32" i="51"/>
  <c r="AA31" i="51"/>
  <c r="Z31" i="51"/>
  <c r="Y31" i="51"/>
  <c r="AA30" i="51"/>
  <c r="Z30" i="51"/>
  <c r="Y30" i="51"/>
  <c r="AA29" i="51"/>
  <c r="Z29" i="51"/>
  <c r="Y29" i="51"/>
  <c r="AA28" i="51"/>
  <c r="Z28" i="51"/>
  <c r="Y28" i="51"/>
  <c r="AA27" i="51"/>
  <c r="Z27" i="51"/>
  <c r="Y27" i="51"/>
  <c r="AA26" i="51"/>
  <c r="Z26" i="51"/>
  <c r="Y26" i="51"/>
  <c r="AA25" i="51"/>
  <c r="Z25" i="51"/>
  <c r="Y25" i="51"/>
  <c r="AA24" i="51"/>
  <c r="Z24" i="51"/>
  <c r="Y24" i="51"/>
  <c r="AA23" i="51"/>
  <c r="Z23" i="51"/>
  <c r="Y23" i="51"/>
  <c r="AA22" i="51"/>
  <c r="Z22" i="51"/>
  <c r="Y22" i="51"/>
  <c r="AA21" i="51"/>
  <c r="Z21" i="51"/>
  <c r="Y21" i="51"/>
  <c r="AA20" i="51"/>
  <c r="Z20" i="51"/>
  <c r="Y20" i="51"/>
  <c r="AA19" i="51"/>
  <c r="Z19" i="51"/>
  <c r="Y19" i="51"/>
  <c r="AA18" i="51"/>
  <c r="Z18" i="51"/>
  <c r="Y18" i="51"/>
  <c r="AA17" i="51"/>
  <c r="Z17" i="51"/>
  <c r="Y17" i="51"/>
  <c r="AA16" i="51"/>
  <c r="Z16" i="51"/>
  <c r="Y16" i="51"/>
  <c r="AA15" i="51"/>
  <c r="Z15" i="51"/>
  <c r="Y15" i="51"/>
  <c r="AA14" i="51"/>
  <c r="Z14" i="51"/>
  <c r="Y14" i="51"/>
  <c r="AA13" i="51"/>
  <c r="Z13" i="51"/>
  <c r="Y13" i="51"/>
  <c r="AA12" i="51"/>
  <c r="Z12" i="51"/>
  <c r="Y12" i="51"/>
  <c r="AA11" i="51"/>
  <c r="Z11" i="51"/>
  <c r="Y11" i="51"/>
  <c r="AA10" i="51"/>
  <c r="Z10" i="51"/>
  <c r="Y10" i="51"/>
  <c r="AA9" i="51"/>
  <c r="Z9" i="51"/>
  <c r="Y9" i="51"/>
  <c r="AA8" i="51"/>
  <c r="Z8" i="51"/>
  <c r="Y8" i="51"/>
  <c r="AA7" i="51"/>
  <c r="Z7" i="51"/>
  <c r="Y7" i="51"/>
  <c r="AA6" i="51"/>
  <c r="Z6" i="51"/>
  <c r="Y6" i="51"/>
  <c r="AA5" i="51"/>
  <c r="Z5" i="51"/>
  <c r="Y5" i="51"/>
  <c r="AA32" i="50"/>
  <c r="Z32" i="50"/>
  <c r="Y32" i="50"/>
  <c r="AA31" i="50"/>
  <c r="Z31" i="50"/>
  <c r="Y31" i="50"/>
  <c r="AA30" i="50"/>
  <c r="Z30" i="50"/>
  <c r="Y30" i="50"/>
  <c r="AA29" i="50"/>
  <c r="Z29" i="50"/>
  <c r="Y29" i="50"/>
  <c r="AA28" i="50"/>
  <c r="Z28" i="50"/>
  <c r="Y28" i="50"/>
  <c r="AA27" i="50"/>
  <c r="Z27" i="50"/>
  <c r="Y27" i="50"/>
  <c r="AA26" i="50"/>
  <c r="Z26" i="50"/>
  <c r="Y26" i="50"/>
  <c r="AA25" i="50"/>
  <c r="Z25" i="50"/>
  <c r="Y25" i="50"/>
  <c r="AA24" i="50"/>
  <c r="Z24" i="50"/>
  <c r="Y24" i="50"/>
  <c r="AA23" i="50"/>
  <c r="Z23" i="50"/>
  <c r="Y23" i="50"/>
  <c r="AA22" i="50"/>
  <c r="Z22" i="50"/>
  <c r="Y22" i="50"/>
  <c r="AA21" i="50"/>
  <c r="Z21" i="50"/>
  <c r="Y21" i="50"/>
  <c r="AA20" i="50"/>
  <c r="Z20" i="50"/>
  <c r="Y20" i="50"/>
  <c r="AA19" i="50"/>
  <c r="Z19" i="50"/>
  <c r="Y19" i="50"/>
  <c r="AA18" i="50"/>
  <c r="Z18" i="50"/>
  <c r="Y18" i="50"/>
  <c r="AA17" i="50"/>
  <c r="Z17" i="50"/>
  <c r="Y17" i="50"/>
  <c r="AA16" i="50"/>
  <c r="Z16" i="50"/>
  <c r="Y16" i="50"/>
  <c r="AA15" i="50"/>
  <c r="Z15" i="50"/>
  <c r="Y15" i="50"/>
  <c r="AA14" i="50"/>
  <c r="Z14" i="50"/>
  <c r="Y14" i="50"/>
  <c r="AA13" i="50"/>
  <c r="Z13" i="50"/>
  <c r="Y13" i="50"/>
  <c r="AA12" i="50"/>
  <c r="Z12" i="50"/>
  <c r="Y12" i="50"/>
  <c r="AA11" i="50"/>
  <c r="Z11" i="50"/>
  <c r="Y11" i="50"/>
  <c r="AA10" i="50"/>
  <c r="Z10" i="50"/>
  <c r="Y10" i="50"/>
  <c r="AA9" i="50"/>
  <c r="Z9" i="50"/>
  <c r="Y9" i="50"/>
  <c r="AA8" i="50"/>
  <c r="Z8" i="50"/>
  <c r="Y8" i="50"/>
  <c r="AA7" i="50"/>
  <c r="Z7" i="50"/>
  <c r="Y7" i="50"/>
  <c r="AA6" i="50"/>
  <c r="Z6" i="50"/>
  <c r="Y6" i="50"/>
  <c r="AA5" i="50"/>
  <c r="Z5" i="50"/>
  <c r="Y5" i="50"/>
  <c r="AA32" i="49"/>
  <c r="Z32" i="49"/>
  <c r="Y32" i="49"/>
  <c r="AA31" i="49"/>
  <c r="Z31" i="49"/>
  <c r="Y31" i="49"/>
  <c r="AA30" i="49"/>
  <c r="Z30" i="49"/>
  <c r="Y30" i="49"/>
  <c r="AA29" i="49"/>
  <c r="Z29" i="49"/>
  <c r="Y29" i="49"/>
  <c r="AA28" i="49"/>
  <c r="Z28" i="49"/>
  <c r="Y28" i="49"/>
  <c r="AA27" i="49"/>
  <c r="Z27" i="49"/>
  <c r="Y27" i="49"/>
  <c r="AA26" i="49"/>
  <c r="Z26" i="49"/>
  <c r="Y26" i="49"/>
  <c r="AA25" i="49"/>
  <c r="Z25" i="49"/>
  <c r="Y25" i="49"/>
  <c r="AA24" i="49"/>
  <c r="Z24" i="49"/>
  <c r="Y24" i="49"/>
  <c r="AA23" i="49"/>
  <c r="Z23" i="49"/>
  <c r="Y23" i="49"/>
  <c r="AA22" i="49"/>
  <c r="Z22" i="49"/>
  <c r="Y22" i="49"/>
  <c r="AA21" i="49"/>
  <c r="Z21" i="49"/>
  <c r="Y21" i="49"/>
  <c r="AA20" i="49"/>
  <c r="Z20" i="49"/>
  <c r="Y20" i="49"/>
  <c r="AA19" i="49"/>
  <c r="Z19" i="49"/>
  <c r="Y19" i="49"/>
  <c r="AA18" i="49"/>
  <c r="Z18" i="49"/>
  <c r="Y18" i="49"/>
  <c r="AA17" i="49"/>
  <c r="Z17" i="49"/>
  <c r="Y17" i="49"/>
  <c r="AA16" i="49"/>
  <c r="Z16" i="49"/>
  <c r="Y16" i="49"/>
  <c r="AA15" i="49"/>
  <c r="Z15" i="49"/>
  <c r="Y15" i="49"/>
  <c r="AA14" i="49"/>
  <c r="Z14" i="49"/>
  <c r="Y14" i="49"/>
  <c r="AA13" i="49"/>
  <c r="Z13" i="49"/>
  <c r="Y13" i="49"/>
  <c r="AA12" i="49"/>
  <c r="Z12" i="49"/>
  <c r="Y12" i="49"/>
  <c r="AA11" i="49"/>
  <c r="Z11" i="49"/>
  <c r="Y11" i="49"/>
  <c r="AA10" i="49"/>
  <c r="Z10" i="49"/>
  <c r="Y10" i="49"/>
  <c r="AA9" i="49"/>
  <c r="Z9" i="49"/>
  <c r="Y9" i="49"/>
  <c r="AA8" i="49"/>
  <c r="Z8" i="49"/>
  <c r="Y8" i="49"/>
  <c r="AA7" i="49"/>
  <c r="Z7" i="49"/>
  <c r="Y7" i="49"/>
  <c r="AA6" i="49"/>
  <c r="Z6" i="49"/>
  <c r="Y6" i="49"/>
  <c r="AA5" i="49"/>
  <c r="Z5" i="49"/>
  <c r="Y5" i="49"/>
  <c r="Y32" i="48"/>
  <c r="Z32" i="48"/>
  <c r="AA32" i="48"/>
  <c r="Y28" i="48"/>
  <c r="Z28" i="48"/>
  <c r="AA28" i="48"/>
  <c r="Y29" i="48"/>
  <c r="Z29" i="48"/>
  <c r="AA29" i="48"/>
  <c r="Y30" i="48"/>
  <c r="Z30" i="48"/>
  <c r="AA30" i="48"/>
  <c r="AA31" i="48"/>
  <c r="Z31" i="48"/>
  <c r="Y31" i="48"/>
  <c r="AA27" i="48"/>
  <c r="Z27" i="48"/>
  <c r="Y27" i="48"/>
  <c r="AA26" i="48"/>
  <c r="Z26" i="48"/>
  <c r="Y26" i="48"/>
  <c r="AA25" i="48"/>
  <c r="Z25" i="48"/>
  <c r="Y25" i="48"/>
  <c r="AA24" i="48"/>
  <c r="Z24" i="48"/>
  <c r="Y24" i="48"/>
  <c r="AA23" i="48"/>
  <c r="Z23" i="48"/>
  <c r="Y23" i="48"/>
  <c r="AA22" i="48"/>
  <c r="Z22" i="48"/>
  <c r="Y22" i="48"/>
  <c r="AA21" i="48"/>
  <c r="Z21" i="48"/>
  <c r="Y21" i="48"/>
  <c r="AA20" i="48"/>
  <c r="Z20" i="48"/>
  <c r="Y20" i="48"/>
  <c r="AA19" i="48"/>
  <c r="Z19" i="48"/>
  <c r="Y19" i="48"/>
  <c r="AA18" i="48"/>
  <c r="Z18" i="48"/>
  <c r="Y18" i="48"/>
  <c r="AA17" i="48"/>
  <c r="Z17" i="48"/>
  <c r="Y17" i="48"/>
  <c r="AA16" i="48"/>
  <c r="Z16" i="48"/>
  <c r="Y16" i="48"/>
  <c r="AA15" i="48"/>
  <c r="Z15" i="48"/>
  <c r="Y15" i="48"/>
  <c r="AA14" i="48"/>
  <c r="Z14" i="48"/>
  <c r="Y14" i="48"/>
  <c r="AA13" i="48"/>
  <c r="Z13" i="48"/>
  <c r="Y13" i="48"/>
  <c r="AA12" i="48"/>
  <c r="Z12" i="48"/>
  <c r="Y12" i="48"/>
  <c r="AA11" i="48"/>
  <c r="Z11" i="48"/>
  <c r="Y11" i="48"/>
  <c r="AA10" i="48"/>
  <c r="Z10" i="48"/>
  <c r="Y10" i="48"/>
  <c r="AA9" i="48"/>
  <c r="Z9" i="48"/>
  <c r="Y9" i="48"/>
  <c r="AA8" i="48"/>
  <c r="Z8" i="48"/>
  <c r="Y8" i="48"/>
  <c r="AA7" i="48"/>
  <c r="Z7" i="48"/>
  <c r="Y7" i="48"/>
  <c r="AA6" i="48"/>
  <c r="Z6" i="48"/>
  <c r="Y6" i="48"/>
  <c r="AA5" i="48"/>
  <c r="Z5" i="48"/>
  <c r="Y5" i="48"/>
  <c r="F3" i="48"/>
  <c r="H3" i="48"/>
  <c r="J3" i="48"/>
  <c r="S3" i="48"/>
  <c r="U3" i="48"/>
  <c r="W3" i="48"/>
  <c r="D3" i="49"/>
  <c r="F3" i="49"/>
  <c r="H3" i="49"/>
  <c r="J3" i="49"/>
  <c r="S3" i="49"/>
  <c r="U3" i="49"/>
  <c r="W3" i="49"/>
  <c r="D3" i="50"/>
  <c r="F3" i="50"/>
  <c r="H3" i="50"/>
  <c r="J3" i="50"/>
  <c r="S3" i="50"/>
  <c r="U3" i="50"/>
  <c r="W3" i="50"/>
  <c r="D3" i="51"/>
  <c r="F3" i="51"/>
  <c r="H3" i="51"/>
  <c r="J3" i="51"/>
  <c r="S3" i="51"/>
  <c r="U3" i="51"/>
  <c r="W3" i="51"/>
  <c r="D3" i="52"/>
  <c r="F3" i="52"/>
  <c r="H3" i="52"/>
  <c r="J3" i="52"/>
  <c r="S3" i="52"/>
  <c r="U3" i="52"/>
  <c r="W3" i="52"/>
  <c r="D3" i="53"/>
  <c r="F3" i="53"/>
  <c r="H3" i="53"/>
  <c r="J3" i="53"/>
  <c r="S3" i="53"/>
  <c r="U3" i="53"/>
  <c r="W3" i="53"/>
  <c r="D3" i="54"/>
  <c r="F3" i="54"/>
  <c r="H3" i="54"/>
  <c r="J3" i="54"/>
  <c r="S3" i="54"/>
  <c r="U3" i="54"/>
  <c r="W3" i="54"/>
  <c r="D3" i="55"/>
  <c r="F3" i="55"/>
  <c r="H3" i="55"/>
  <c r="J3" i="55"/>
  <c r="S3" i="55"/>
  <c r="U3" i="55"/>
  <c r="W3" i="55"/>
  <c r="F3" i="24"/>
  <c r="H3" i="24"/>
  <c r="J3" i="24"/>
  <c r="S3" i="24"/>
  <c r="U3" i="24"/>
  <c r="W3" i="24"/>
  <c r="F3" i="4"/>
  <c r="H3" i="4"/>
  <c r="J3" i="4"/>
  <c r="L3" i="4"/>
  <c r="N3" i="4"/>
  <c r="P3" i="4"/>
  <c r="D3" i="5"/>
  <c r="F3" i="5"/>
  <c r="H3" i="5"/>
  <c r="J3" i="5"/>
  <c r="L3" i="5"/>
  <c r="N3" i="5"/>
  <c r="P3" i="5"/>
  <c r="D3" i="7"/>
  <c r="F3" i="7"/>
  <c r="H3" i="7"/>
  <c r="J3" i="7"/>
  <c r="L3" i="7"/>
  <c r="N3" i="7"/>
  <c r="P3" i="7"/>
  <c r="D3" i="6"/>
  <c r="F3" i="6"/>
  <c r="H3" i="6"/>
  <c r="J3" i="6"/>
  <c r="L3" i="6"/>
  <c r="N3" i="6"/>
  <c r="P3" i="6"/>
  <c r="D3" i="9"/>
  <c r="F3" i="9"/>
  <c r="H3" i="9"/>
  <c r="J3" i="9"/>
  <c r="L3" i="9"/>
  <c r="N3" i="9"/>
  <c r="P3" i="9"/>
  <c r="D3" i="8"/>
  <c r="F3" i="8"/>
  <c r="H3" i="8"/>
  <c r="J3" i="8"/>
  <c r="L3" i="8"/>
  <c r="N3" i="8"/>
  <c r="P3" i="8"/>
  <c r="D3" i="10"/>
  <c r="F3" i="10"/>
  <c r="H3" i="10"/>
  <c r="J3" i="10"/>
  <c r="L3" i="10"/>
  <c r="N3" i="10"/>
  <c r="P3" i="10"/>
  <c r="D3" i="11"/>
  <c r="F3" i="11"/>
  <c r="H3" i="11"/>
  <c r="J3" i="11"/>
  <c r="L3" i="11"/>
  <c r="N3" i="11"/>
  <c r="P3" i="11"/>
  <c r="D3" i="12"/>
  <c r="F3" i="12"/>
  <c r="H3" i="12"/>
  <c r="J3" i="12"/>
  <c r="L3" i="12"/>
  <c r="N3" i="12"/>
  <c r="P3" i="12"/>
  <c r="D3" i="13"/>
  <c r="L3" i="18"/>
  <c r="N3" i="18"/>
  <c r="P3" i="18"/>
  <c r="D3" i="19"/>
  <c r="F3" i="19" s="1"/>
  <c r="H3" i="19" s="1"/>
  <c r="J3" i="19" s="1"/>
  <c r="L3" i="19" s="1"/>
  <c r="N3" i="19" s="1"/>
  <c r="P3" i="19" s="1"/>
  <c r="D3" i="20" s="1"/>
  <c r="F3" i="20" s="1"/>
  <c r="H3" i="20" s="1"/>
  <c r="J3" i="20" s="1"/>
  <c r="L3" i="20" s="1"/>
  <c r="N3" i="20" s="1"/>
  <c r="P3" i="20" s="1"/>
  <c r="D3" i="21" s="1"/>
  <c r="F3" i="21" s="1"/>
  <c r="H3" i="21" s="1"/>
  <c r="J3" i="21" s="1"/>
  <c r="L3" i="21" s="1"/>
  <c r="N3" i="21" s="1"/>
  <c r="P3" i="21" s="1"/>
  <c r="D3" i="22" s="1"/>
  <c r="F3" i="22" s="1"/>
  <c r="H3" i="22" s="1"/>
  <c r="J3" i="22" s="1"/>
  <c r="L3" i="22" s="1"/>
  <c r="N3" i="22" s="1"/>
  <c r="P3" i="22" s="1"/>
  <c r="D3" i="23" s="1"/>
  <c r="F3" i="23" s="1"/>
  <c r="H3" i="23" s="1"/>
  <c r="J3" i="23" s="1"/>
  <c r="L3" i="23" s="1"/>
  <c r="N3" i="23" s="1"/>
  <c r="P3" i="23" s="1"/>
  <c r="D3" i="25" s="1"/>
  <c r="F3" i="25" s="1"/>
  <c r="H3" i="25" s="1"/>
  <c r="J3" i="25" s="1"/>
  <c r="L3" i="25" s="1"/>
  <c r="N3" i="25" s="1"/>
  <c r="P3" i="25" s="1"/>
  <c r="D3" i="26" s="1"/>
  <c r="F3" i="26" s="1"/>
  <c r="H3" i="26" s="1"/>
  <c r="J3" i="26" s="1"/>
  <c r="L3" i="26" s="1"/>
  <c r="N3" i="26" s="1"/>
  <c r="P3" i="26" s="1"/>
  <c r="D3" i="27" s="1"/>
  <c r="F3" i="27" s="1"/>
  <c r="H3" i="27" s="1"/>
  <c r="J3" i="27" s="1"/>
  <c r="L3" i="27" s="1"/>
  <c r="N3" i="27" s="1"/>
  <c r="P3" i="27" s="1"/>
  <c r="D3" i="28" s="1"/>
  <c r="F3" i="28" s="1"/>
  <c r="H3" i="28" s="1"/>
  <c r="J3" i="28" s="1"/>
  <c r="L3" i="28" s="1"/>
  <c r="N3" i="28" s="1"/>
  <c r="P3" i="28" s="1"/>
  <c r="D3" i="29" s="1"/>
  <c r="F3" i="29" s="1"/>
  <c r="H3" i="29" s="1"/>
  <c r="J3" i="29" s="1"/>
  <c r="L3" i="29" s="1"/>
  <c r="N3" i="29" s="1"/>
  <c r="P3" i="29" s="1"/>
  <c r="D3" i="30" s="1"/>
  <c r="F3" i="30" s="1"/>
  <c r="H3" i="30" s="1"/>
  <c r="J3" i="30" s="1"/>
  <c r="L3" i="30" s="1"/>
  <c r="N3" i="30" s="1"/>
  <c r="P3" i="30" s="1"/>
  <c r="D3" i="31" s="1"/>
  <c r="F3" i="31" s="1"/>
  <c r="H3" i="31" s="1"/>
  <c r="J3" i="31" s="1"/>
  <c r="L3" i="31" s="1"/>
  <c r="N3" i="31" s="1"/>
  <c r="P3" i="31" s="1"/>
  <c r="D3" i="32" s="1"/>
  <c r="F3" i="32" s="1"/>
  <c r="H3" i="32" s="1"/>
  <c r="J3" i="32" s="1"/>
  <c r="L3" i="32" s="1"/>
  <c r="N3" i="32" s="1"/>
  <c r="P3" i="32" s="1"/>
  <c r="D3" i="33" s="1"/>
  <c r="F3" i="33" s="1"/>
  <c r="H3" i="33" s="1"/>
  <c r="J3" i="33" s="1"/>
  <c r="L3" i="33" s="1"/>
  <c r="N3" i="33" s="1"/>
  <c r="P3" i="33" s="1"/>
  <c r="D3" i="34" s="1"/>
  <c r="F3" i="34" s="1"/>
  <c r="H3" i="34" s="1"/>
  <c r="J3" i="34" s="1"/>
  <c r="L3" i="34" s="1"/>
  <c r="N3" i="34" s="1"/>
  <c r="P3" i="34" s="1"/>
  <c r="D3" i="35" s="1"/>
  <c r="F3" i="35" s="1"/>
  <c r="H3" i="35" s="1"/>
  <c r="J3" i="35" s="1"/>
  <c r="L3" i="35" s="1"/>
  <c r="N3" i="35" s="1"/>
  <c r="P3" i="35" s="1"/>
  <c r="D3" i="36" s="1"/>
  <c r="F3" i="36" s="1"/>
  <c r="H3" i="36" s="1"/>
  <c r="J3" i="36" s="1"/>
  <c r="L3" i="36" s="1"/>
  <c r="N3" i="36" s="1"/>
  <c r="P3" i="36" s="1"/>
  <c r="D3" i="37" s="1"/>
  <c r="F3" i="37" s="1"/>
  <c r="H3" i="37" s="1"/>
  <c r="D3" i="14"/>
  <c r="F3" i="14"/>
  <c r="H3" i="14"/>
  <c r="J3" i="14"/>
  <c r="L3" i="14"/>
  <c r="N3" i="14"/>
  <c r="P3" i="14"/>
  <c r="F3" i="13"/>
  <c r="H3" i="13"/>
  <c r="J3" i="13"/>
  <c r="L3" i="13"/>
  <c r="N3" i="13"/>
  <c r="P3" i="13"/>
  <c r="H3" i="15"/>
  <c r="J3" i="15"/>
  <c r="L3" i="15"/>
  <c r="N3" i="15"/>
  <c r="P3" i="15"/>
  <c r="D3" i="96"/>
  <c r="F3" i="96"/>
  <c r="H3" i="96"/>
  <c r="J3" i="96"/>
  <c r="L3" i="96"/>
  <c r="N3" i="96"/>
  <c r="P3" i="96"/>
  <c r="J4" i="37" l="1"/>
  <c r="J3" i="37"/>
  <c r="L3" i="37" s="1"/>
  <c r="N3" i="37" s="1"/>
  <c r="P3" i="37" s="1"/>
  <c r="D3" i="38" s="1"/>
  <c r="F3" i="38" s="1"/>
  <c r="H3" i="38" s="1"/>
  <c r="J3" i="38" s="1"/>
  <c r="L3" i="38" s="1"/>
  <c r="N3" i="38" s="1"/>
  <c r="P3" i="38" s="1"/>
  <c r="D3" i="39" s="1"/>
  <c r="F3" i="39" s="1"/>
  <c r="H3" i="39" s="1"/>
  <c r="J3" i="39" s="1"/>
  <c r="L3" i="39" s="1"/>
  <c r="N3" i="39" s="1"/>
  <c r="P3" i="39" s="1"/>
  <c r="D3" i="40" s="1"/>
  <c r="F3" i="40" s="1"/>
  <c r="H3" i="40" s="1"/>
  <c r="J3" i="40" s="1"/>
  <c r="L3" i="40" s="1"/>
  <c r="N3" i="40" s="1"/>
  <c r="P3" i="40" s="1"/>
  <c r="D3" i="41" s="1"/>
  <c r="F3" i="41" s="1"/>
  <c r="H3" i="41" s="1"/>
  <c r="J3" i="41" s="1"/>
  <c r="L3" i="41" s="1"/>
  <c r="N3" i="41" s="1"/>
  <c r="P3" i="41" s="1"/>
  <c r="D3" i="42" s="1"/>
  <c r="F3" i="42" s="1"/>
  <c r="H3" i="42" s="1"/>
  <c r="J3" i="42" s="1"/>
  <c r="L3" i="42" s="1"/>
  <c r="N3" i="42" s="1"/>
  <c r="P3" i="42" s="1"/>
  <c r="D3" i="43" s="1"/>
  <c r="F3" i="43" s="1"/>
  <c r="H3" i="43" s="1"/>
  <c r="J3" i="43" s="1"/>
  <c r="L3" i="43" s="1"/>
  <c r="N3" i="43" s="1"/>
  <c r="P3" i="43" s="1"/>
  <c r="D3" i="44" s="1"/>
  <c r="F3" i="44" s="1"/>
  <c r="H3" i="44" s="1"/>
  <c r="J3" i="44" s="1"/>
  <c r="L3" i="44" s="1"/>
  <c r="N3" i="44" s="1"/>
  <c r="P3" i="44" s="1"/>
  <c r="D3" i="45" s="1"/>
  <c r="F3" i="45" s="1"/>
  <c r="H3" i="45" s="1"/>
  <c r="J3" i="45" s="1"/>
  <c r="L3" i="45" s="1"/>
  <c r="N3" i="45" s="1"/>
  <c r="P3" i="45" s="1"/>
  <c r="D3" i="46" s="1"/>
  <c r="F3" i="46" s="1"/>
  <c r="H3" i="46" s="1"/>
  <c r="J3" i="46" s="1"/>
  <c r="L3" i="46" s="1"/>
  <c r="N3" i="46" s="1"/>
  <c r="P3" i="46" s="1"/>
  <c r="D3" i="56" s="1"/>
  <c r="F3" i="56" s="1"/>
  <c r="H3" i="56" s="1"/>
  <c r="J3" i="56" s="1"/>
  <c r="L3" i="56" s="1"/>
  <c r="N3" i="56" s="1"/>
  <c r="P3" i="56" s="1"/>
  <c r="D3" i="86" s="1"/>
  <c r="F3" i="86" s="1"/>
  <c r="H3" i="86" s="1"/>
  <c r="J3" i="86" s="1"/>
  <c r="L3" i="86" s="1"/>
  <c r="N3" i="86" s="1"/>
  <c r="P3" i="86" s="1"/>
  <c r="D3" i="87" s="1"/>
  <c r="F3" i="87" s="1"/>
  <c r="H3" i="87" s="1"/>
  <c r="J3" i="87" s="1"/>
  <c r="L3" i="87" s="1"/>
  <c r="N3" i="87" s="1"/>
  <c r="P3" i="87" s="1"/>
  <c r="D3" i="88" s="1"/>
  <c r="F3" i="88" s="1"/>
  <c r="H3" i="88" s="1"/>
  <c r="J3" i="88" s="1"/>
  <c r="L3" i="88" s="1"/>
  <c r="N3" i="88" s="1"/>
  <c r="P3" i="88" s="1"/>
  <c r="D3" i="89" s="1"/>
  <c r="F3" i="89" s="1"/>
  <c r="H3" i="89" s="1"/>
  <c r="J3" i="89" s="1"/>
  <c r="L3" i="89" s="1"/>
  <c r="N3" i="89" s="1"/>
  <c r="P3" i="89" s="1"/>
  <c r="D3" i="90" s="1"/>
  <c r="F3" i="90" s="1"/>
  <c r="H3" i="90" s="1"/>
  <c r="J3" i="90" s="1"/>
  <c r="L3" i="90" s="1"/>
  <c r="N3" i="90" s="1"/>
  <c r="P3" i="90" s="1"/>
  <c r="D3" i="91" s="1"/>
  <c r="F3" i="91" s="1"/>
  <c r="H3" i="91" s="1"/>
  <c r="J3" i="91" s="1"/>
  <c r="L3" i="91" s="1"/>
  <c r="N3" i="91" s="1"/>
  <c r="P3" i="91" s="1"/>
  <c r="D3" i="92" s="1"/>
  <c r="F3" i="92" s="1"/>
  <c r="H3" i="92" s="1"/>
  <c r="J3" i="92" s="1"/>
  <c r="L3" i="92" s="1"/>
  <c r="N3" i="92" s="1"/>
  <c r="P3" i="92" s="1"/>
  <c r="D3" i="93" s="1"/>
  <c r="F3" i="93" s="1"/>
  <c r="H3" i="93" s="1"/>
  <c r="J3" i="93" s="1"/>
  <c r="L3" i="93" s="1"/>
  <c r="N3" i="93" s="1"/>
  <c r="P3" i="93" s="1"/>
  <c r="D3" i="94" s="1"/>
  <c r="F3" i="94" s="1"/>
  <c r="H3" i="94" s="1"/>
  <c r="J3" i="94" s="1"/>
  <c r="L3" i="94" s="1"/>
  <c r="N3" i="94" s="1"/>
  <c r="P3" i="94" s="1"/>
</calcChain>
</file>

<file path=xl/sharedStrings.xml><?xml version="1.0" encoding="utf-8"?>
<sst xmlns="http://schemas.openxmlformats.org/spreadsheetml/2006/main" count="8517" uniqueCount="212">
  <si>
    <t>Koips Tekonurmi vuorot</t>
  </si>
  <si>
    <t>KLO</t>
  </si>
  <si>
    <t>Maanantai</t>
  </si>
  <si>
    <t>Tiistai</t>
  </si>
  <si>
    <t>Keskiviikko</t>
  </si>
  <si>
    <t>Torstai</t>
  </si>
  <si>
    <t>Perjantai</t>
  </si>
  <si>
    <t>Lauantai</t>
  </si>
  <si>
    <t>Sunnuntai</t>
  </si>
  <si>
    <t>1. puoli</t>
  </si>
  <si>
    <t>2. puoli</t>
  </si>
  <si>
    <t>-</t>
  </si>
  <si>
    <t>T04</t>
  </si>
  <si>
    <t>T02-03</t>
  </si>
  <si>
    <t>T05-06,</t>
  </si>
  <si>
    <t>P08</t>
  </si>
  <si>
    <t>ERKKA</t>
  </si>
  <si>
    <t>P07</t>
  </si>
  <si>
    <t>P04</t>
  </si>
  <si>
    <t>P03</t>
  </si>
  <si>
    <t>P05</t>
  </si>
  <si>
    <t>B</t>
  </si>
  <si>
    <t>P04 KILPA</t>
  </si>
  <si>
    <t>T07-08</t>
  </si>
  <si>
    <t>T05-06,T07-08</t>
  </si>
  <si>
    <t>P01,P02</t>
  </si>
  <si>
    <t>NAISET</t>
  </si>
  <si>
    <t>CS</t>
  </si>
  <si>
    <t>KOTTARAISET</t>
  </si>
  <si>
    <t>OB</t>
  </si>
  <si>
    <t>KBK</t>
  </si>
  <si>
    <t>T05-06</t>
  </si>
  <si>
    <t>P06,</t>
  </si>
  <si>
    <t>T07,</t>
  </si>
  <si>
    <t>SULJETTU</t>
  </si>
  <si>
    <t>Koips Tekonurmivuorot</t>
  </si>
  <si>
    <t>SINELLI Areena PELIVUOROT</t>
  </si>
  <si>
    <t>SINELLI Areena vuorot POHJA</t>
  </si>
  <si>
    <t>URHEA/C-JUN</t>
  </si>
  <si>
    <t>C-JUN</t>
  </si>
  <si>
    <t>P15</t>
  </si>
  <si>
    <t>P16</t>
  </si>
  <si>
    <t>T15-16</t>
  </si>
  <si>
    <t>P12-13</t>
  </si>
  <si>
    <t>P19</t>
  </si>
  <si>
    <t>P17</t>
  </si>
  <si>
    <t>B-JUN</t>
  </si>
  <si>
    <t>T13-14</t>
  </si>
  <si>
    <t>P18</t>
  </si>
  <si>
    <t>P14</t>
  </si>
  <si>
    <t>IKILIIKKUJAT</t>
  </si>
  <si>
    <t>T12</t>
  </si>
  <si>
    <t>T10-11</t>
  </si>
  <si>
    <t>NED</t>
  </si>
  <si>
    <t>MED</t>
  </si>
  <si>
    <t>DYNAMO</t>
  </si>
  <si>
    <t>P17 UJL
P15 UJL</t>
  </si>
  <si>
    <t>P18 UJL
P16 UJL</t>
  </si>
  <si>
    <t xml:space="preserve">T12 vuoro siirtyy
syyskaudella 
T13-14 joukkuelle
</t>
  </si>
  <si>
    <t>HAVUKOSKI</t>
  </si>
  <si>
    <t>T12 YJ</t>
  </si>
  <si>
    <t>TEHORYHMÄ</t>
  </si>
  <si>
    <t>T10-11 YJ</t>
  </si>
  <si>
    <t>TEKNIIKKAKOULU</t>
  </si>
  <si>
    <t>T17, T18</t>
  </si>
  <si>
    <t>M EDUSTUS</t>
  </si>
  <si>
    <t>SINELLI Areena harjoitusvuorot</t>
  </si>
  <si>
    <t>URHEA</t>
  </si>
  <si>
    <t>OMATOIMI</t>
  </si>
  <si>
    <t>SPL</t>
  </si>
  <si>
    <t>SPL PELIT</t>
  </si>
  <si>
    <t>1.puoli</t>
  </si>
  <si>
    <t>KYTÖPUISTO</t>
  </si>
  <si>
    <t>T13 YJ2</t>
  </si>
  <si>
    <t>P12</t>
  </si>
  <si>
    <t>TK</t>
  </si>
  <si>
    <t>P13 VALK</t>
  </si>
  <si>
    <t>P10</t>
  </si>
  <si>
    <t>P11</t>
  </si>
  <si>
    <t xml:space="preserve">P13 </t>
  </si>
  <si>
    <t>OB 55</t>
  </si>
  <si>
    <t>Huom! Dynamo pikkukentällä</t>
  </si>
  <si>
    <t>TOUHULA</t>
  </si>
  <si>
    <t>P15 SPL PELITAP.</t>
  </si>
  <si>
    <t>T15 VALK SPL PELITAP.</t>
  </si>
  <si>
    <t>ITÄ-HAKKILA</t>
  </si>
  <si>
    <t>P11 VALK</t>
  </si>
  <si>
    <t>Kenttätalkoot</t>
  </si>
  <si>
    <t>P12 VALK</t>
  </si>
  <si>
    <t>P17 (pelit 3/4)</t>
  </si>
  <si>
    <t>P13 SIN</t>
  </si>
  <si>
    <t>P16 SIN SPL PELITAP.</t>
  </si>
  <si>
    <t>P16 SIVA SPL PELITAP.</t>
  </si>
  <si>
    <t>P14 VALKOSIN SPL PELITAP.</t>
  </si>
  <si>
    <t>P13 SIVA</t>
  </si>
  <si>
    <t>T11 YJ</t>
  </si>
  <si>
    <t>T12YJ</t>
  </si>
  <si>
    <t>P15 SIVA</t>
  </si>
  <si>
    <t>P15 VS</t>
  </si>
  <si>
    <t>MATARI</t>
  </si>
  <si>
    <t>P14 VALK SPL PELITAP.</t>
  </si>
  <si>
    <t>KOIVUKYLÄ</t>
  </si>
  <si>
    <t>RAUTP,KYTÖP</t>
  </si>
  <si>
    <t>HAVUK,RAUTP</t>
  </si>
  <si>
    <t>P14 SIVA SPL PELITAP.</t>
  </si>
  <si>
    <t>T13</t>
  </si>
  <si>
    <t>T12YJ3</t>
  </si>
  <si>
    <t>P11 SIVA</t>
  </si>
  <si>
    <t>P18 (peli 1/4)</t>
  </si>
  <si>
    <t>P15 Siva</t>
  </si>
  <si>
    <t>Huom!OB pikkukentälle</t>
  </si>
  <si>
    <t>KOULUTURNAUS</t>
  </si>
  <si>
    <t>PK TURNAUS</t>
  </si>
  <si>
    <t>P16 VALK SPL PELITAP.</t>
  </si>
  <si>
    <t>N EDUSTUS</t>
  </si>
  <si>
    <t>P17 (Peli 1/4)</t>
  </si>
  <si>
    <t>HUOM! OB
HARJOITTELEE
PIKKUKENTÄLLÄ</t>
  </si>
  <si>
    <t>FUTISPÄIVÄ</t>
  </si>
  <si>
    <t>T15 SPL PELITAP.</t>
  </si>
  <si>
    <t>P16 SV SPL PELITAP.</t>
  </si>
  <si>
    <t>T17 SPL PELITAP.</t>
  </si>
  <si>
    <t>LAUKAISUTAITO</t>
  </si>
  <si>
    <t>P14 SPL PELITAP.</t>
  </si>
  <si>
    <t>P16 (peli 1/4)</t>
  </si>
  <si>
    <t>Huom! Dynamo harjoitukset pikkukentällä</t>
  </si>
  <si>
    <t>HUOM! P12-13
HARJOITTELEE
AIKAISEMMIN</t>
  </si>
  <si>
    <t>T13 YJ</t>
  </si>
  <si>
    <t>T12YJ2</t>
  </si>
  <si>
    <t>T11YJ</t>
  </si>
  <si>
    <t>N EDARI</t>
  </si>
  <si>
    <t>HUOM!
OB HAROITTELEE
PIKKUKENTÄLLÄ</t>
  </si>
  <si>
    <t>Huom! Dynamo harjoittelee pikkukentällä</t>
  </si>
  <si>
    <t>HUOM!
P12-13
HARJOITTELEE
AIKAISEMMIN</t>
  </si>
  <si>
    <t>T15 VALK</t>
  </si>
  <si>
    <t>P18 (Peli 1/4)</t>
  </si>
  <si>
    <t>P16 (1/4 peli)</t>
  </si>
  <si>
    <t>Huom! 17:30 - 18:00 C-juniorit puoli kenttää</t>
  </si>
  <si>
    <t>Huom! Ikiliikkujat pikkukentälle tuntia myöhemmin kuin normaalisti</t>
  </si>
  <si>
    <t>PELIPAIKKAKOHTAINEN</t>
  </si>
  <si>
    <t>T MINIL T2017</t>
  </si>
  <si>
    <t>T MINIL 2019</t>
  </si>
  <si>
    <t>T14 YJ SPL PELITAP.</t>
  </si>
  <si>
    <t>P13</t>
  </si>
  <si>
    <t>Huom! B-jun harjoitukset 16 - 17</t>
  </si>
  <si>
    <t>Huom! C-jun ja OB harjoitukset 20-21 ja Dynamo 21-22</t>
  </si>
  <si>
    <t>NPL</t>
  </si>
  <si>
    <t>Huom! Med ja 
Ned ei harjoituksia</t>
  </si>
  <si>
    <t>P MINIL 2017</t>
  </si>
  <si>
    <t>P MINIL 2018</t>
  </si>
  <si>
    <t>P15 VALK SPL PELITAP.</t>
  </si>
  <si>
    <t>HUOM!
P14 pikkukentällä 16-17</t>
  </si>
  <si>
    <t>HUOM!
P17 JA P15
ei harjoitusvuoroa</t>
  </si>
  <si>
    <t>KENTÄN PINNAN VAIHTO</t>
  </si>
  <si>
    <t>P14 Valk pelitapahtuma</t>
  </si>
  <si>
    <t>P15 SPL Pelitapahtuma</t>
  </si>
  <si>
    <t>P17 3/4 pelejä</t>
  </si>
  <si>
    <t>P18 SIN &amp; VALK</t>
  </si>
  <si>
    <t>P15 SV</t>
  </si>
  <si>
    <t>P16 3/4 OSA</t>
  </si>
  <si>
    <r>
      <t>P16 /</t>
    </r>
    <r>
      <rPr>
        <b/>
        <sz val="11"/>
        <color rgb="FFFF0000"/>
        <rFont val="Verdana"/>
        <family val="2"/>
      </rPr>
      <t>T19 UJL</t>
    </r>
  </si>
  <si>
    <t>Huom! P12-13 Harjoittelee Pikku tekonurmella</t>
  </si>
  <si>
    <t>IKILIIKKUJAT SPL</t>
  </si>
  <si>
    <t>T14 YJ SPL</t>
  </si>
  <si>
    <t>P17 SIVA</t>
  </si>
  <si>
    <r>
      <t>P18 /</t>
    </r>
    <r>
      <rPr>
        <b/>
        <sz val="11"/>
        <color rgb="FFFF0000"/>
        <rFont val="Verdana"/>
        <family val="2"/>
      </rPr>
      <t>P18 SV</t>
    </r>
  </si>
  <si>
    <t>P14 Siva SPL pelit</t>
  </si>
  <si>
    <r>
      <t xml:space="preserve">P16 / </t>
    </r>
    <r>
      <rPr>
        <b/>
        <sz val="11"/>
        <color rgb="FFFF0000"/>
        <rFont val="Verdana"/>
        <family val="2"/>
      </rPr>
      <t>T17 UJL</t>
    </r>
  </si>
  <si>
    <t xml:space="preserve">Huom! T12 ja C-jun harjoitus 19:00 - 20:00. Dynamo 20:00 - 21:00 ja OB 21:00 - 22:00  pikkukentällä </t>
  </si>
  <si>
    <t>Huom! 
P15 Harjoituskentällä 18:00 - 20:00 
ja 
P12-13 Harjoituskentällä ja pikkukentällä 20:00 - 21:00</t>
  </si>
  <si>
    <t>P16 SIVA SPL</t>
  </si>
  <si>
    <t>P17 VALK/VS</t>
  </si>
  <si>
    <r>
      <t>P18/</t>
    </r>
    <r>
      <rPr>
        <b/>
        <sz val="11"/>
        <color rgb="FFFF0000"/>
        <rFont val="Verdana"/>
        <family val="2"/>
      </rPr>
      <t>P18 VALK</t>
    </r>
  </si>
  <si>
    <t>P14 Siva SPL pelitapahtuma</t>
  </si>
  <si>
    <t>P14 SPL</t>
  </si>
  <si>
    <t>OB55</t>
  </si>
  <si>
    <t>HUOM!
OB HARJOITTELEE
PIKKUKENTÄLLÄ</t>
  </si>
  <si>
    <t>Huom! Dynamo harjoittelee pikkukentällä. P16 harjoittelee 18:00 - 19:00. T13-14 19:00 - 20:00 ja B-jun 20:00 - 21:00 harjoituskentällä</t>
  </si>
  <si>
    <t>SEURAPÄIVÄ</t>
  </si>
  <si>
    <t>P15 TURNAUS</t>
  </si>
  <si>
    <t>P16 VALK SPL</t>
  </si>
  <si>
    <t>P17 SV</t>
  </si>
  <si>
    <t>P13 Siva</t>
  </si>
  <si>
    <t>T17 &amp; T19</t>
  </si>
  <si>
    <t>HUOM!P12-13 ja ikiliikkujat Harjoitukset harjoituskentällä</t>
  </si>
  <si>
    <t>P17 TURNAUS</t>
  </si>
  <si>
    <t>T15 SPL pelitapahtuma</t>
  </si>
  <si>
    <t>Korson seurakunta</t>
  </si>
  <si>
    <t>P17 SIN &amp; VALK</t>
  </si>
  <si>
    <r>
      <t>P18 /</t>
    </r>
    <r>
      <rPr>
        <b/>
        <sz val="11"/>
        <color rgb="FFFF0000"/>
        <rFont val="Verdana"/>
        <family val="2"/>
      </rPr>
      <t>P18 SIN</t>
    </r>
  </si>
  <si>
    <t>Huom! Dynamo harjoittelee pikkukentällä
NED ALOITTAA
T13 PELIN JÄLKEEN N 21.15</t>
  </si>
  <si>
    <t>SINELLI Areena vuorot</t>
  </si>
  <si>
    <t>StarttiliigaPT20</t>
  </si>
  <si>
    <t>P15 Valk SPL pelitapahtuma</t>
  </si>
  <si>
    <t>P17 SIN/SV</t>
  </si>
  <si>
    <t>P18 VALK/SV</t>
  </si>
  <si>
    <t>Huom! P12-13 harjoitukset 16:30 - 17:30</t>
  </si>
  <si>
    <t>P16 SIN SPL</t>
  </si>
  <si>
    <t>P17 VS</t>
  </si>
  <si>
    <t>P14 Valk SPL pelitapahtuma</t>
  </si>
  <si>
    <t>P17 SIN/VALK</t>
  </si>
  <si>
    <t>P17 SV/VS</t>
  </si>
  <si>
    <t>P18 SIN &amp; SV</t>
  </si>
  <si>
    <t>T17 SPL Pelitapahtuma</t>
  </si>
  <si>
    <t>T15 Valk SPL Pelitapahtuma</t>
  </si>
  <si>
    <r>
      <t>P18/</t>
    </r>
    <r>
      <rPr>
        <b/>
        <sz val="11"/>
        <color rgb="FFFF0000"/>
        <rFont val="Verdana"/>
        <family val="2"/>
      </rPr>
      <t>P18 SV</t>
    </r>
  </si>
  <si>
    <t>P13 / P14 SPL</t>
  </si>
  <si>
    <t>OB HARJOITUKSET
PIKKUKENTÄLLÄ</t>
  </si>
  <si>
    <t>HUOM! P16 PIKKUKENTÄLLÄ KLO 17-18</t>
  </si>
  <si>
    <t>P14 19.15-21.15</t>
  </si>
  <si>
    <t>T15 Valk SPL pelitapahtuma</t>
  </si>
  <si>
    <t>P16 SPL</t>
  </si>
  <si>
    <t>P16 SPL pelitapahtuma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</si>
</sst>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0"/>
      <name val="Verdana"/>
      <family val="2"/>
    </font>
    <font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Verdana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theme="1"/>
      <name val="Verdana"/>
      <family val="2"/>
    </font>
    <font>
      <sz val="18"/>
      <color theme="1"/>
      <name val="Verdana"/>
      <family val="2"/>
    </font>
    <font>
      <sz val="11"/>
      <color rgb="FFFF0000"/>
      <name val="Verdana"/>
      <family val="2"/>
    </font>
    <font>
      <sz val="11"/>
      <color rgb="FF00B0F0"/>
      <name val="Verdana"/>
      <family val="2"/>
    </font>
    <font>
      <b/>
      <sz val="10"/>
      <color rgb="FFFF0000"/>
      <name val="Verdana"/>
      <family val="2"/>
    </font>
    <font>
      <b/>
      <sz val="11"/>
      <color rgb="FFFF0000"/>
      <name val="Verdana"/>
      <family val="2"/>
    </font>
    <font>
      <sz val="10"/>
      <color rgb="FFFF0000"/>
      <name val="Verdana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Verdana"/>
      <family val="2"/>
    </font>
    <font>
      <sz val="9"/>
      <color theme="1"/>
      <name val="Verdana"/>
      <family val="2"/>
    </font>
    <font>
      <sz val="9"/>
      <name val="Verdana"/>
      <family val="2"/>
    </font>
    <font>
      <b/>
      <sz val="11"/>
      <color rgb="FF000000"/>
      <name val="Verdana"/>
      <family val="2"/>
    </font>
    <font>
      <b/>
      <sz val="11"/>
      <color theme="1"/>
      <name val="Verdana"/>
      <family val="2"/>
    </font>
    <font>
      <u/>
      <sz val="11"/>
      <name val="Calibri"/>
      <family val="2"/>
      <scheme val="minor"/>
    </font>
    <font>
      <b/>
      <sz val="48"/>
      <color rgb="FFFF0000"/>
      <name val="Verdana"/>
      <family val="2"/>
    </font>
    <font>
      <b/>
      <sz val="10"/>
      <color theme="1"/>
      <name val="Verdana"/>
      <family val="2"/>
    </font>
    <font>
      <sz val="12"/>
      <color theme="1"/>
      <name val="Aptos Narrow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1"/>
      <color rgb="FF00B0F0"/>
      <name val="Verdana"/>
      <family val="2"/>
    </font>
    <font>
      <sz val="11"/>
      <name val="Verdana"/>
    </font>
    <font>
      <b/>
      <sz val="11"/>
      <color rgb="FFFF0000"/>
      <name val="Verdana"/>
    </font>
    <font>
      <sz val="11"/>
      <color theme="1"/>
      <name val="Verdana"/>
    </font>
    <font>
      <b/>
      <sz val="11"/>
      <name val="Verdana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0000"/>
      </top>
      <bottom style="thin">
        <color indexed="64"/>
      </bottom>
      <diagonal/>
    </border>
    <border>
      <left/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7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19" fillId="20" borderId="1" applyNumberFormat="0" applyAlignment="0" applyProtection="0"/>
    <xf numFmtId="0" fontId="3" fillId="3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6" fillId="0" borderId="0" applyNumberFormat="0" applyFill="0" applyBorder="0" applyAlignment="0" applyProtection="0"/>
    <xf numFmtId="0" fontId="4" fillId="4" borderId="0" applyNumberFormat="0" applyBorder="0" applyAlignment="0" applyProtection="0"/>
    <xf numFmtId="0" fontId="5" fillId="21" borderId="2" applyNumberFormat="0" applyAlignment="0" applyProtection="0"/>
    <xf numFmtId="0" fontId="6" fillId="0" borderId="3" applyNumberFormat="0" applyFill="0" applyAlignment="0" applyProtection="0"/>
    <xf numFmtId="0" fontId="7" fillId="22" borderId="0" applyNumberFormat="0" applyBorder="0" applyAlignment="0" applyProtection="0"/>
    <xf numFmtId="0" fontId="18" fillId="0" borderId="0"/>
    <xf numFmtId="0" fontId="19" fillId="0" borderId="0"/>
    <xf numFmtId="0" fontId="19" fillId="0" borderId="0"/>
    <xf numFmtId="0" fontId="19" fillId="0" borderId="0"/>
    <xf numFmtId="0" fontId="35" fillId="0" borderId="0"/>
    <xf numFmtId="0" fontId="18" fillId="0" borderId="0"/>
    <xf numFmtId="0" fontId="19" fillId="0" borderId="0"/>
    <xf numFmtId="0" fontId="9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7" applyNumberFormat="0" applyFill="0" applyAlignment="0" applyProtection="0"/>
    <xf numFmtId="0" fontId="14" fillId="7" borderId="2" applyNumberFormat="0" applyAlignment="0" applyProtection="0"/>
    <xf numFmtId="0" fontId="15" fillId="23" borderId="8" applyNumberFormat="0" applyAlignment="0" applyProtection="0"/>
    <xf numFmtId="0" fontId="16" fillId="21" borderId="9" applyNumberFormat="0" applyAlignment="0" applyProtection="0"/>
    <xf numFmtId="44" fontId="18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493">
    <xf numFmtId="0" fontId="0" fillId="0" borderId="0" xfId="0"/>
    <xf numFmtId="0" fontId="38" fillId="0" borderId="0" xfId="0" applyFont="1"/>
    <xf numFmtId="0" fontId="38" fillId="0" borderId="12" xfId="0" applyFont="1" applyBorder="1"/>
    <xf numFmtId="0" fontId="39" fillId="0" borderId="17" xfId="0" applyFont="1" applyBorder="1"/>
    <xf numFmtId="0" fontId="38" fillId="0" borderId="11" xfId="0" applyFont="1" applyBorder="1"/>
    <xf numFmtId="20" fontId="38" fillId="0" borderId="13" xfId="0" applyNumberFormat="1" applyFont="1" applyBorder="1" applyAlignment="1">
      <alignment horizontal="center"/>
    </xf>
    <xf numFmtId="20" fontId="38" fillId="0" borderId="24" xfId="0" applyNumberFormat="1" applyFont="1" applyBorder="1" applyAlignment="1">
      <alignment horizontal="center"/>
    </xf>
    <xf numFmtId="20" fontId="38" fillId="0" borderId="25" xfId="0" applyNumberFormat="1" applyFont="1" applyBorder="1" applyAlignment="1">
      <alignment horizontal="center"/>
    </xf>
    <xf numFmtId="20" fontId="38" fillId="0" borderId="25" xfId="0" applyNumberFormat="1" applyFont="1" applyBorder="1"/>
    <xf numFmtId="20" fontId="38" fillId="0" borderId="16" xfId="0" applyNumberFormat="1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applyFont="1" applyAlignment="1">
      <alignment vertical="center"/>
    </xf>
    <xf numFmtId="0" fontId="38" fillId="0" borderId="13" xfId="0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11" xfId="0" applyFont="1" applyBorder="1" applyAlignment="1">
      <alignment horizontal="center"/>
    </xf>
    <xf numFmtId="0" fontId="22" fillId="24" borderId="13" xfId="35" applyFont="1" applyFill="1" applyBorder="1" applyAlignment="1">
      <alignment horizontal="left" vertical="center"/>
    </xf>
    <xf numFmtId="0" fontId="22" fillId="24" borderId="14" xfId="35" applyFont="1" applyFill="1" applyBorder="1" applyAlignment="1">
      <alignment vertical="center"/>
    </xf>
    <xf numFmtId="0" fontId="22" fillId="24" borderId="14" xfId="34" applyFont="1" applyFill="1" applyBorder="1" applyAlignment="1">
      <alignment vertical="center"/>
    </xf>
    <xf numFmtId="0" fontId="21" fillId="24" borderId="0" xfId="35" applyFont="1" applyFill="1"/>
    <xf numFmtId="0" fontId="22" fillId="24" borderId="13" xfId="35" applyFont="1" applyFill="1" applyBorder="1" applyAlignment="1">
      <alignment vertical="center"/>
    </xf>
    <xf numFmtId="0" fontId="21" fillId="24" borderId="0" xfId="35" applyFont="1" applyFill="1" applyAlignment="1">
      <alignment vertical="center"/>
    </xf>
    <xf numFmtId="0" fontId="22" fillId="24" borderId="13" xfId="34" applyFont="1" applyFill="1" applyBorder="1" applyAlignment="1">
      <alignment vertical="center"/>
    </xf>
    <xf numFmtId="0" fontId="22" fillId="24" borderId="14" xfId="35" applyFont="1" applyFill="1" applyBorder="1" applyAlignment="1">
      <alignment horizontal="left" vertical="center"/>
    </xf>
    <xf numFmtId="0" fontId="22" fillId="24" borderId="13" xfId="35" applyFont="1" applyFill="1" applyBorder="1"/>
    <xf numFmtId="0" fontId="22" fillId="24" borderId="14" xfId="35" applyFont="1" applyFill="1" applyBorder="1"/>
    <xf numFmtId="0" fontId="40" fillId="0" borderId="12" xfId="0" applyFont="1" applyBorder="1" applyAlignment="1">
      <alignment horizontal="center"/>
    </xf>
    <xf numFmtId="0" fontId="38" fillId="0" borderId="14" xfId="0" applyFont="1" applyBorder="1" applyAlignment="1">
      <alignment horizontal="left"/>
    </xf>
    <xf numFmtId="0" fontId="38" fillId="0" borderId="13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38" fillId="24" borderId="16" xfId="0" applyFont="1" applyFill="1" applyBorder="1"/>
    <xf numFmtId="0" fontId="40" fillId="0" borderId="12" xfId="0" applyFont="1" applyBorder="1"/>
    <xf numFmtId="0" fontId="40" fillId="0" borderId="14" xfId="0" applyFont="1" applyBorder="1"/>
    <xf numFmtId="0" fontId="40" fillId="0" borderId="13" xfId="0" applyFont="1" applyBorder="1" applyAlignment="1">
      <alignment horizontal="center"/>
    </xf>
    <xf numFmtId="0" fontId="40" fillId="24" borderId="13" xfId="35" applyFont="1" applyFill="1" applyBorder="1" applyAlignment="1">
      <alignment vertical="center"/>
    </xf>
    <xf numFmtId="0" fontId="40" fillId="0" borderId="13" xfId="0" applyFont="1" applyBorder="1" applyAlignment="1">
      <alignment horizontal="left"/>
    </xf>
    <xf numFmtId="20" fontId="38" fillId="0" borderId="16" xfId="0" applyNumberFormat="1" applyFont="1" applyBorder="1" applyAlignment="1">
      <alignment horizontal="left"/>
    </xf>
    <xf numFmtId="0" fontId="22" fillId="0" borderId="11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0" fontId="22" fillId="24" borderId="13" xfId="0" applyFont="1" applyFill="1" applyBorder="1" applyAlignment="1">
      <alignment vertical="center"/>
    </xf>
    <xf numFmtId="0" fontId="22" fillId="24" borderId="14" xfId="0" applyFont="1" applyFill="1" applyBorder="1"/>
    <xf numFmtId="0" fontId="40" fillId="24" borderId="14" xfId="0" applyFont="1" applyFill="1" applyBorder="1" applyAlignment="1">
      <alignment vertical="center"/>
    </xf>
    <xf numFmtId="0" fontId="40" fillId="24" borderId="13" xfId="0" applyFont="1" applyFill="1" applyBorder="1"/>
    <xf numFmtId="0" fontId="40" fillId="24" borderId="11" xfId="0" applyFont="1" applyFill="1" applyBorder="1"/>
    <xf numFmtId="0" fontId="40" fillId="0" borderId="0" xfId="0" applyFont="1"/>
    <xf numFmtId="0" fontId="22" fillId="0" borderId="0" xfId="0" applyFont="1"/>
    <xf numFmtId="0" fontId="22" fillId="0" borderId="27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38" fillId="0" borderId="12" xfId="0" applyFont="1" applyBorder="1" applyAlignment="1">
      <alignment horizontal="center"/>
    </xf>
    <xf numFmtId="0" fontId="38" fillId="24" borderId="14" xfId="0" applyFont="1" applyFill="1" applyBorder="1"/>
    <xf numFmtId="0" fontId="38" fillId="24" borderId="13" xfId="0" applyFont="1" applyFill="1" applyBorder="1"/>
    <xf numFmtId="0" fontId="40" fillId="24" borderId="15" xfId="0" applyFont="1" applyFill="1" applyBorder="1"/>
    <xf numFmtId="0" fontId="22" fillId="24" borderId="14" xfId="0" applyFont="1" applyFill="1" applyBorder="1" applyAlignment="1">
      <alignment vertical="center"/>
    </xf>
    <xf numFmtId="0" fontId="40" fillId="24" borderId="13" xfId="0" applyFont="1" applyFill="1" applyBorder="1" applyAlignment="1">
      <alignment vertical="center"/>
    </xf>
    <xf numFmtId="0" fontId="40" fillId="24" borderId="13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24" borderId="13" xfId="0" applyFont="1" applyFill="1" applyBorder="1" applyAlignment="1">
      <alignment horizontal="left" vertical="center"/>
    </xf>
    <xf numFmtId="0" fontId="40" fillId="24" borderId="14" xfId="0" applyFont="1" applyFill="1" applyBorder="1" applyAlignment="1">
      <alignment horizontal="left" vertical="center"/>
    </xf>
    <xf numFmtId="0" fontId="22" fillId="24" borderId="13" xfId="0" applyFont="1" applyFill="1" applyBorder="1"/>
    <xf numFmtId="14" fontId="22" fillId="24" borderId="14" xfId="0" applyNumberFormat="1" applyFont="1" applyFill="1" applyBorder="1" applyAlignment="1">
      <alignment horizontal="left"/>
    </xf>
    <xf numFmtId="0" fontId="40" fillId="24" borderId="14" xfId="0" applyFont="1" applyFill="1" applyBorder="1"/>
    <xf numFmtId="0" fontId="38" fillId="24" borderId="15" xfId="0" applyFont="1" applyFill="1" applyBorder="1"/>
    <xf numFmtId="0" fontId="22" fillId="24" borderId="15" xfId="0" applyFont="1" applyFill="1" applyBorder="1" applyAlignment="1">
      <alignment vertical="center"/>
    </xf>
    <xf numFmtId="0" fontId="41" fillId="0" borderId="0" xfId="0" applyFont="1"/>
    <xf numFmtId="0" fontId="38" fillId="0" borderId="30" xfId="0" applyFont="1" applyBorder="1" applyAlignment="1">
      <alignment horizontal="center"/>
    </xf>
    <xf numFmtId="20" fontId="38" fillId="0" borderId="31" xfId="0" applyNumberFormat="1" applyFont="1" applyBorder="1"/>
    <xf numFmtId="20" fontId="38" fillId="0" borderId="32" xfId="0" applyNumberFormat="1" applyFont="1" applyBorder="1"/>
    <xf numFmtId="20" fontId="38" fillId="0" borderId="10" xfId="0" applyNumberFormat="1" applyFont="1" applyBorder="1"/>
    <xf numFmtId="20" fontId="38" fillId="0" borderId="16" xfId="0" applyNumberFormat="1" applyFont="1" applyBorder="1"/>
    <xf numFmtId="20" fontId="38" fillId="0" borderId="15" xfId="0" applyNumberFormat="1" applyFont="1" applyBorder="1"/>
    <xf numFmtId="0" fontId="38" fillId="0" borderId="10" xfId="0" applyFont="1" applyBorder="1"/>
    <xf numFmtId="0" fontId="38" fillId="0" borderId="13" xfId="0" applyFont="1" applyBorder="1"/>
    <xf numFmtId="0" fontId="38" fillId="0" borderId="14" xfId="0" applyFont="1" applyBorder="1"/>
    <xf numFmtId="20" fontId="38" fillId="0" borderId="22" xfId="0" applyNumberFormat="1" applyFont="1" applyBorder="1"/>
    <xf numFmtId="0" fontId="38" fillId="0" borderId="23" xfId="0" applyFont="1" applyBorder="1"/>
    <xf numFmtId="20" fontId="38" fillId="0" borderId="23" xfId="0" applyNumberFormat="1" applyFont="1" applyBorder="1"/>
    <xf numFmtId="0" fontId="38" fillId="0" borderId="32" xfId="0" applyFont="1" applyBorder="1"/>
    <xf numFmtId="20" fontId="38" fillId="0" borderId="36" xfId="0" applyNumberFormat="1" applyFont="1" applyBorder="1"/>
    <xf numFmtId="0" fontId="38" fillId="0" borderId="37" xfId="0" applyFont="1" applyBorder="1"/>
    <xf numFmtId="20" fontId="38" fillId="0" borderId="37" xfId="0" applyNumberFormat="1" applyFont="1" applyBorder="1"/>
    <xf numFmtId="0" fontId="42" fillId="24" borderId="14" xfId="0" applyFont="1" applyFill="1" applyBorder="1" applyAlignment="1">
      <alignment vertical="center"/>
    </xf>
    <xf numFmtId="0" fontId="43" fillId="24" borderId="14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/>
    </xf>
    <xf numFmtId="20" fontId="38" fillId="0" borderId="15" xfId="0" applyNumberFormat="1" applyFont="1" applyBorder="1" applyAlignment="1">
      <alignment vertical="center"/>
    </xf>
    <xf numFmtId="0" fontId="38" fillId="0" borderId="10" xfId="0" applyFont="1" applyBorder="1" applyAlignment="1">
      <alignment vertical="center"/>
    </xf>
    <xf numFmtId="20" fontId="38" fillId="0" borderId="10" xfId="0" applyNumberFormat="1" applyFont="1" applyBorder="1" applyAlignment="1">
      <alignment vertical="center"/>
    </xf>
    <xf numFmtId="0" fontId="43" fillId="24" borderId="16" xfId="0" applyFont="1" applyFill="1" applyBorder="1"/>
    <xf numFmtId="0" fontId="43" fillId="24" borderId="14" xfId="0" applyFont="1" applyFill="1" applyBorder="1"/>
    <xf numFmtId="0" fontId="43" fillId="24" borderId="13" xfId="0" applyFont="1" applyFill="1" applyBorder="1"/>
    <xf numFmtId="0" fontId="42" fillId="24" borderId="13" xfId="0" applyFont="1" applyFill="1" applyBorder="1" applyAlignment="1">
      <alignment horizontal="left" vertical="center"/>
    </xf>
    <xf numFmtId="0" fontId="43" fillId="0" borderId="13" xfId="0" applyFont="1" applyBorder="1"/>
    <xf numFmtId="0" fontId="43" fillId="0" borderId="14" xfId="0" applyFont="1" applyBorder="1"/>
    <xf numFmtId="0" fontId="42" fillId="24" borderId="13" xfId="0" applyFont="1" applyFill="1" applyBorder="1" applyAlignment="1">
      <alignment vertical="center"/>
    </xf>
    <xf numFmtId="0" fontId="42" fillId="24" borderId="13" xfId="0" applyFont="1" applyFill="1" applyBorder="1"/>
    <xf numFmtId="0" fontId="43" fillId="24" borderId="30" xfId="0" applyFont="1" applyFill="1" applyBorder="1"/>
    <xf numFmtId="0" fontId="42" fillId="24" borderId="33" xfId="0" applyFont="1" applyFill="1" applyBorder="1" applyAlignment="1">
      <alignment horizontal="left" vertical="center"/>
    </xf>
    <xf numFmtId="0" fontId="29" fillId="24" borderId="13" xfId="0" applyFont="1" applyFill="1" applyBorder="1"/>
    <xf numFmtId="0" fontId="29" fillId="24" borderId="11" xfId="0" applyFont="1" applyFill="1" applyBorder="1"/>
    <xf numFmtId="0" fontId="29" fillId="24" borderId="15" xfId="0" applyFont="1" applyFill="1" applyBorder="1"/>
    <xf numFmtId="0" fontId="29" fillId="24" borderId="13" xfId="0" applyFont="1" applyFill="1" applyBorder="1" applyAlignment="1">
      <alignment horizontal="left" vertical="center"/>
    </xf>
    <xf numFmtId="0" fontId="29" fillId="24" borderId="11" xfId="0" applyFont="1" applyFill="1" applyBorder="1" applyAlignment="1">
      <alignment vertical="center"/>
    </xf>
    <xf numFmtId="0" fontId="29" fillId="24" borderId="13" xfId="0" applyFont="1" applyFill="1" applyBorder="1" applyAlignment="1">
      <alignment vertical="center"/>
    </xf>
    <xf numFmtId="0" fontId="29" fillId="24" borderId="11" xfId="0" applyFont="1" applyFill="1" applyBorder="1" applyAlignment="1">
      <alignment horizontal="left" vertical="center"/>
    </xf>
    <xf numFmtId="20" fontId="38" fillId="0" borderId="39" xfId="0" applyNumberFormat="1" applyFont="1" applyBorder="1"/>
    <xf numFmtId="0" fontId="38" fillId="0" borderId="40" xfId="0" applyFont="1" applyBorder="1"/>
    <xf numFmtId="20" fontId="38" fillId="0" borderId="40" xfId="0" applyNumberFormat="1" applyFont="1" applyBorder="1"/>
    <xf numFmtId="20" fontId="38" fillId="0" borderId="41" xfId="0" applyNumberFormat="1" applyFont="1" applyBorder="1"/>
    <xf numFmtId="0" fontId="21" fillId="24" borderId="13" xfId="0" applyFont="1" applyFill="1" applyBorder="1" applyAlignment="1">
      <alignment vertical="center"/>
    </xf>
    <xf numFmtId="0" fontId="21" fillId="24" borderId="11" xfId="0" applyFont="1" applyFill="1" applyBorder="1" applyAlignment="1">
      <alignment vertical="center"/>
    </xf>
    <xf numFmtId="0" fontId="21" fillId="24" borderId="13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/>
    </xf>
    <xf numFmtId="0" fontId="43" fillId="24" borderId="29" xfId="0" applyFont="1" applyFill="1" applyBorder="1"/>
    <xf numFmtId="0" fontId="38" fillId="0" borderId="21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43" fillId="24" borderId="28" xfId="0" applyFont="1" applyFill="1" applyBorder="1"/>
    <xf numFmtId="0" fontId="38" fillId="0" borderId="33" xfId="0" applyFont="1" applyBorder="1" applyAlignment="1">
      <alignment horizontal="center"/>
    </xf>
    <xf numFmtId="0" fontId="29" fillId="24" borderId="28" xfId="0" applyFont="1" applyFill="1" applyBorder="1" applyAlignment="1">
      <alignment vertical="center"/>
    </xf>
    <xf numFmtId="0" fontId="22" fillId="24" borderId="0" xfId="0" applyFont="1" applyFill="1"/>
    <xf numFmtId="20" fontId="38" fillId="24" borderId="10" xfId="0" applyNumberFormat="1" applyFont="1" applyFill="1" applyBorder="1"/>
    <xf numFmtId="0" fontId="43" fillId="0" borderId="0" xfId="0" applyFont="1"/>
    <xf numFmtId="0" fontId="38" fillId="0" borderId="0" xfId="0" applyFont="1" applyAlignment="1">
      <alignment horizontal="right"/>
    </xf>
    <xf numFmtId="0" fontId="29" fillId="24" borderId="38" xfId="0" applyFont="1" applyFill="1" applyBorder="1"/>
    <xf numFmtId="0" fontId="43" fillId="0" borderId="0" xfId="0" applyFont="1" applyAlignment="1">
      <alignment vertical="center" wrapText="1"/>
    </xf>
    <xf numFmtId="0" fontId="43" fillId="0" borderId="0" xfId="0" applyFont="1" applyAlignment="1">
      <alignment wrapText="1"/>
    </xf>
    <xf numFmtId="14" fontId="38" fillId="0" borderId="12" xfId="0" applyNumberFormat="1" applyFont="1" applyBorder="1" applyAlignment="1">
      <alignment horizontal="center"/>
    </xf>
    <xf numFmtId="0" fontId="29" fillId="0" borderId="13" xfId="0" applyFont="1" applyBorder="1"/>
    <xf numFmtId="0" fontId="29" fillId="0" borderId="11" xfId="0" applyFont="1" applyBorder="1"/>
    <xf numFmtId="0" fontId="44" fillId="24" borderId="0" xfId="0" applyFont="1" applyFill="1" applyAlignment="1">
      <alignment wrapText="1"/>
    </xf>
    <xf numFmtId="0" fontId="38" fillId="0" borderId="57" xfId="0" applyFont="1" applyBorder="1" applyAlignment="1">
      <alignment horizontal="center"/>
    </xf>
    <xf numFmtId="0" fontId="38" fillId="0" borderId="58" xfId="0" applyFont="1" applyBorder="1" applyAlignment="1">
      <alignment horizontal="center"/>
    </xf>
    <xf numFmtId="0" fontId="38" fillId="0" borderId="34" xfId="0" applyFont="1" applyBorder="1" applyAlignment="1">
      <alignment horizontal="center"/>
    </xf>
    <xf numFmtId="0" fontId="43" fillId="24" borderId="0" xfId="0" applyFont="1" applyFill="1"/>
    <xf numFmtId="0" fontId="40" fillId="0" borderId="13" xfId="0" applyFont="1" applyBorder="1"/>
    <xf numFmtId="0" fontId="22" fillId="24" borderId="11" xfId="0" applyFont="1" applyFill="1" applyBorder="1"/>
    <xf numFmtId="0" fontId="40" fillId="24" borderId="31" xfId="0" applyFont="1" applyFill="1" applyBorder="1"/>
    <xf numFmtId="0" fontId="22" fillId="24" borderId="15" xfId="0" applyFont="1" applyFill="1" applyBorder="1"/>
    <xf numFmtId="0" fontId="43" fillId="24" borderId="13" xfId="0" applyFont="1" applyFill="1" applyBorder="1" applyAlignment="1">
      <alignment horizontal="left" vertical="center"/>
    </xf>
    <xf numFmtId="0" fontId="43" fillId="24" borderId="11" xfId="0" applyFont="1" applyFill="1" applyBorder="1" applyAlignment="1">
      <alignment vertical="center"/>
    </xf>
    <xf numFmtId="0" fontId="43" fillId="24" borderId="14" xfId="0" applyFont="1" applyFill="1" applyBorder="1" applyAlignment="1">
      <alignment horizontal="left" vertical="center"/>
    </xf>
    <xf numFmtId="0" fontId="43" fillId="24" borderId="11" xfId="0" applyFont="1" applyFill="1" applyBorder="1"/>
    <xf numFmtId="0" fontId="43" fillId="0" borderId="11" xfId="0" applyFont="1" applyBorder="1"/>
    <xf numFmtId="0" fontId="43" fillId="24" borderId="15" xfId="0" applyFont="1" applyFill="1" applyBorder="1"/>
    <xf numFmtId="0" fontId="50" fillId="24" borderId="13" xfId="0" applyFont="1" applyFill="1" applyBorder="1"/>
    <xf numFmtId="0" fontId="50" fillId="24" borderId="11" xfId="0" applyFont="1" applyFill="1" applyBorder="1"/>
    <xf numFmtId="0" fontId="50" fillId="0" borderId="0" xfId="0" applyFont="1"/>
    <xf numFmtId="0" fontId="29" fillId="24" borderId="15" xfId="0" applyFont="1" applyFill="1" applyBorder="1" applyAlignment="1">
      <alignment vertical="center"/>
    </xf>
    <xf numFmtId="0" fontId="29" fillId="24" borderId="14" xfId="0" applyFont="1" applyFill="1" applyBorder="1"/>
    <xf numFmtId="0" fontId="29" fillId="24" borderId="14" xfId="0" applyFont="1" applyFill="1" applyBorder="1" applyAlignment="1">
      <alignment vertical="center"/>
    </xf>
    <xf numFmtId="0" fontId="38" fillId="0" borderId="0" xfId="0" applyFont="1" applyAlignment="1">
      <alignment wrapText="1"/>
    </xf>
    <xf numFmtId="0" fontId="40" fillId="0" borderId="0" xfId="0" applyFont="1" applyAlignment="1">
      <alignment horizontal="center" wrapText="1"/>
    </xf>
    <xf numFmtId="0" fontId="50" fillId="24" borderId="15" xfId="0" applyFont="1" applyFill="1" applyBorder="1"/>
    <xf numFmtId="0" fontId="50" fillId="24" borderId="14" xfId="0" applyFont="1" applyFill="1" applyBorder="1"/>
    <xf numFmtId="0" fontId="38" fillId="0" borderId="0" xfId="0" applyFont="1" applyAlignment="1">
      <alignment vertical="top" wrapText="1"/>
    </xf>
    <xf numFmtId="0" fontId="51" fillId="24" borderId="11" xfId="0" applyFont="1" applyFill="1" applyBorder="1"/>
    <xf numFmtId="0" fontId="29" fillId="24" borderId="64" xfId="0" applyFont="1" applyFill="1" applyBorder="1"/>
    <xf numFmtId="0" fontId="29" fillId="24" borderId="64" xfId="0" applyFont="1" applyFill="1" applyBorder="1" applyAlignment="1">
      <alignment vertical="center"/>
    </xf>
    <xf numFmtId="0" fontId="51" fillId="0" borderId="11" xfId="0" applyFont="1" applyBorder="1"/>
    <xf numFmtId="0" fontId="29" fillId="24" borderId="14" xfId="0" applyFont="1" applyFill="1" applyBorder="1" applyAlignment="1">
      <alignment horizontal="left" vertical="center"/>
    </xf>
    <xf numFmtId="0" fontId="29" fillId="24" borderId="29" xfId="0" applyFont="1" applyFill="1" applyBorder="1"/>
    <xf numFmtId="0" fontId="29" fillId="24" borderId="12" xfId="0" applyFont="1" applyFill="1" applyBorder="1"/>
    <xf numFmtId="0" fontId="29" fillId="24" borderId="12" xfId="0" applyFont="1" applyFill="1" applyBorder="1" applyAlignment="1">
      <alignment vertical="center"/>
    </xf>
    <xf numFmtId="0" fontId="29" fillId="24" borderId="10" xfId="0" applyFont="1" applyFill="1" applyBorder="1"/>
    <xf numFmtId="0" fontId="29" fillId="24" borderId="65" xfId="0" applyFont="1" applyFill="1" applyBorder="1" applyAlignment="1">
      <alignment vertical="center"/>
    </xf>
    <xf numFmtId="0" fontId="51" fillId="24" borderId="13" xfId="0" applyFont="1" applyFill="1" applyBorder="1"/>
    <xf numFmtId="0" fontId="51" fillId="24" borderId="14" xfId="0" applyFont="1" applyFill="1" applyBorder="1"/>
    <xf numFmtId="0" fontId="51" fillId="24" borderId="15" xfId="0" applyFont="1" applyFill="1" applyBorder="1"/>
    <xf numFmtId="14" fontId="29" fillId="24" borderId="14" xfId="0" applyNumberFormat="1" applyFont="1" applyFill="1" applyBorder="1" applyAlignment="1">
      <alignment horizontal="left"/>
    </xf>
    <xf numFmtId="0" fontId="29" fillId="0" borderId="14" xfId="0" applyFont="1" applyBorder="1"/>
    <xf numFmtId="0" fontId="21" fillId="24" borderId="14" xfId="0" applyFont="1" applyFill="1" applyBorder="1" applyAlignment="1">
      <alignment vertical="center"/>
    </xf>
    <xf numFmtId="0" fontId="29" fillId="24" borderId="33" xfId="0" applyFont="1" applyFill="1" applyBorder="1"/>
    <xf numFmtId="0" fontId="29" fillId="0" borderId="12" xfId="0" applyFont="1" applyBorder="1"/>
    <xf numFmtId="0" fontId="51" fillId="0" borderId="13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40" fillId="24" borderId="22" xfId="0" applyFont="1" applyFill="1" applyBorder="1"/>
    <xf numFmtId="0" fontId="40" fillId="24" borderId="29" xfId="0" applyFont="1" applyFill="1" applyBorder="1"/>
    <xf numFmtId="0" fontId="22" fillId="0" borderId="0" xfId="0" applyFont="1" applyAlignment="1">
      <alignment horizontal="center"/>
    </xf>
    <xf numFmtId="0" fontId="22" fillId="0" borderId="0" xfId="0" applyFont="1" applyAlignment="1">
      <alignment wrapText="1"/>
    </xf>
    <xf numFmtId="0" fontId="22" fillId="0" borderId="21" xfId="0" applyFont="1" applyBorder="1" applyAlignment="1">
      <alignment wrapText="1"/>
    </xf>
    <xf numFmtId="0" fontId="51" fillId="24" borderId="11" xfId="0" applyFont="1" applyFill="1" applyBorder="1" applyAlignment="1">
      <alignment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29" fillId="0" borderId="13" xfId="0" applyFont="1" applyBorder="1" applyAlignment="1">
      <alignment vertical="center"/>
    </xf>
    <xf numFmtId="0" fontId="29" fillId="0" borderId="11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11" xfId="0" applyFont="1" applyBorder="1" applyAlignment="1">
      <alignment horizontal="left" vertical="center"/>
    </xf>
    <xf numFmtId="0" fontId="29" fillId="0" borderId="15" xfId="0" applyFont="1" applyBorder="1"/>
    <xf numFmtId="0" fontId="29" fillId="0" borderId="15" xfId="0" applyFont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28" xfId="0" applyFont="1" applyBorder="1" applyAlignment="1">
      <alignment vertical="center"/>
    </xf>
    <xf numFmtId="0" fontId="29" fillId="0" borderId="38" xfId="0" applyFont="1" applyBorder="1"/>
    <xf numFmtId="0" fontId="29" fillId="0" borderId="12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66" xfId="0" applyFont="1" applyBorder="1" applyAlignment="1">
      <alignment vertical="center"/>
    </xf>
    <xf numFmtId="0" fontId="29" fillId="0" borderId="29" xfId="0" applyFont="1" applyBorder="1"/>
    <xf numFmtId="0" fontId="29" fillId="0" borderId="65" xfId="0" applyFont="1" applyBorder="1" applyAlignment="1">
      <alignment vertical="center"/>
    </xf>
    <xf numFmtId="0" fontId="22" fillId="0" borderId="13" xfId="0" applyFont="1" applyBorder="1"/>
    <xf numFmtId="0" fontId="22" fillId="0" borderId="14" xfId="0" applyFont="1" applyBorder="1"/>
    <xf numFmtId="0" fontId="29" fillId="0" borderId="0" xfId="0" applyFont="1" applyAlignment="1">
      <alignment wrapText="1"/>
    </xf>
    <xf numFmtId="0" fontId="21" fillId="0" borderId="13" xfId="0" applyFont="1" applyBorder="1" applyAlignment="1">
      <alignment vertical="center"/>
    </xf>
    <xf numFmtId="0" fontId="21" fillId="0" borderId="11" xfId="0" applyFont="1" applyBorder="1" applyAlignment="1">
      <alignment vertical="center"/>
    </xf>
    <xf numFmtId="0" fontId="21" fillId="0" borderId="13" xfId="0" applyFont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0" fontId="22" fillId="0" borderId="11" xfId="0" applyFont="1" applyBorder="1"/>
    <xf numFmtId="0" fontId="21" fillId="0" borderId="14" xfId="0" applyFont="1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2" fillId="0" borderId="15" xfId="0" applyFont="1" applyBorder="1"/>
    <xf numFmtId="0" fontId="29" fillId="0" borderId="63" xfId="0" applyFont="1" applyBorder="1"/>
    <xf numFmtId="0" fontId="29" fillId="0" borderId="26" xfId="0" applyFont="1" applyBorder="1"/>
    <xf numFmtId="0" fontId="29" fillId="0" borderId="24" xfId="0" applyFont="1" applyBorder="1" applyAlignment="1">
      <alignment vertical="center"/>
    </xf>
    <xf numFmtId="0" fontId="22" fillId="0" borderId="0" xfId="0" applyFont="1" applyAlignment="1">
      <alignment vertical="top" wrapText="1"/>
    </xf>
    <xf numFmtId="0" fontId="22" fillId="0" borderId="0" xfId="0" applyFont="1" applyAlignment="1">
      <alignment vertical="top"/>
    </xf>
    <xf numFmtId="0" fontId="52" fillId="24" borderId="30" xfId="56" applyFont="1" applyFill="1" applyBorder="1" applyAlignment="1">
      <alignment vertical="center"/>
    </xf>
    <xf numFmtId="0" fontId="22" fillId="24" borderId="22" xfId="0" applyFont="1" applyFill="1" applyBorder="1"/>
    <xf numFmtId="0" fontId="29" fillId="0" borderId="35" xfId="0" applyFont="1" applyBorder="1"/>
    <xf numFmtId="0" fontId="22" fillId="24" borderId="31" xfId="0" applyFont="1" applyFill="1" applyBorder="1"/>
    <xf numFmtId="0" fontId="22" fillId="24" borderId="29" xfId="0" applyFont="1" applyFill="1" applyBorder="1"/>
    <xf numFmtId="0" fontId="51" fillId="0" borderId="13" xfId="0" applyFont="1" applyBorder="1"/>
    <xf numFmtId="0" fontId="51" fillId="24" borderId="13" xfId="0" applyFont="1" applyFill="1" applyBorder="1" applyAlignment="1">
      <alignment vertical="center"/>
    </xf>
    <xf numFmtId="0" fontId="54" fillId="24" borderId="13" xfId="0" applyFont="1" applyFill="1" applyBorder="1" applyAlignment="1">
      <alignment vertical="center"/>
    </xf>
    <xf numFmtId="0" fontId="54" fillId="24" borderId="11" xfId="0" applyFont="1" applyFill="1" applyBorder="1" applyAlignment="1">
      <alignment vertical="center"/>
    </xf>
    <xf numFmtId="0" fontId="54" fillId="24" borderId="13" xfId="0" applyFont="1" applyFill="1" applyBorder="1" applyAlignment="1">
      <alignment horizontal="left" vertical="center"/>
    </xf>
    <xf numFmtId="0" fontId="51" fillId="24" borderId="13" xfId="0" applyFont="1" applyFill="1" applyBorder="1" applyAlignment="1">
      <alignment horizontal="left" vertical="center"/>
    </xf>
    <xf numFmtId="0" fontId="54" fillId="24" borderId="11" xfId="0" applyFont="1" applyFill="1" applyBorder="1" applyAlignment="1">
      <alignment horizontal="left" vertical="center"/>
    </xf>
    <xf numFmtId="0" fontId="51" fillId="24" borderId="11" xfId="0" applyFont="1" applyFill="1" applyBorder="1" applyAlignment="1">
      <alignment horizontal="left" vertical="center"/>
    </xf>
    <xf numFmtId="0" fontId="51" fillId="24" borderId="64" xfId="0" applyFont="1" applyFill="1" applyBorder="1"/>
    <xf numFmtId="0" fontId="38" fillId="24" borderId="11" xfId="0" applyFont="1" applyFill="1" applyBorder="1"/>
    <xf numFmtId="0" fontId="51" fillId="24" borderId="15" xfId="0" applyFont="1" applyFill="1" applyBorder="1" applyAlignment="1">
      <alignment vertical="center"/>
    </xf>
    <xf numFmtId="0" fontId="51" fillId="24" borderId="64" xfId="0" applyFont="1" applyFill="1" applyBorder="1" applyAlignment="1">
      <alignment vertical="center"/>
    </xf>
    <xf numFmtId="0" fontId="51" fillId="0" borderId="0" xfId="0" applyFont="1"/>
    <xf numFmtId="0" fontId="51" fillId="24" borderId="28" xfId="0" applyFont="1" applyFill="1" applyBorder="1" applyAlignment="1">
      <alignment vertical="center"/>
    </xf>
    <xf numFmtId="0" fontId="51" fillId="24" borderId="38" xfId="0" applyFont="1" applyFill="1" applyBorder="1"/>
    <xf numFmtId="0" fontId="55" fillId="0" borderId="0" xfId="0" applyFont="1"/>
    <xf numFmtId="0" fontId="22" fillId="24" borderId="11" xfId="0" applyFont="1" applyFill="1" applyBorder="1" applyAlignment="1">
      <alignment vertical="center"/>
    </xf>
    <xf numFmtId="0" fontId="22" fillId="24" borderId="28" xfId="0" applyFont="1" applyFill="1" applyBorder="1" applyAlignment="1">
      <alignment vertical="center"/>
    </xf>
    <xf numFmtId="0" fontId="22" fillId="24" borderId="29" xfId="0" applyFont="1" applyFill="1" applyBorder="1" applyAlignment="1">
      <alignment vertical="center"/>
    </xf>
    <xf numFmtId="0" fontId="43" fillId="24" borderId="15" xfId="0" applyFont="1" applyFill="1" applyBorder="1" applyAlignment="1">
      <alignment horizontal="center" vertical="center"/>
    </xf>
    <xf numFmtId="0" fontId="43" fillId="0" borderId="13" xfId="0" applyFont="1" applyBorder="1" applyAlignment="1">
      <alignment vertical="center"/>
    </xf>
    <xf numFmtId="0" fontId="43" fillId="0" borderId="11" xfId="0" applyFont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0" borderId="12" xfId="0" applyFont="1" applyBorder="1" applyAlignment="1">
      <alignment horizontal="left" vertical="center"/>
    </xf>
    <xf numFmtId="0" fontId="43" fillId="0" borderId="12" xfId="0" applyFont="1" applyBorder="1"/>
    <xf numFmtId="0" fontId="43" fillId="24" borderId="64" xfId="0" applyFont="1" applyFill="1" applyBorder="1"/>
    <xf numFmtId="0" fontId="43" fillId="0" borderId="15" xfId="0" applyFont="1" applyBorder="1"/>
    <xf numFmtId="0" fontId="43" fillId="0" borderId="13" xfId="0" applyFont="1" applyBorder="1" applyAlignment="1">
      <alignment horizontal="left" vertical="center"/>
    </xf>
    <xf numFmtId="0" fontId="38" fillId="0" borderId="64" xfId="0" applyFont="1" applyBorder="1"/>
    <xf numFmtId="0" fontId="57" fillId="24" borderId="0" xfId="0" applyFont="1" applyFill="1"/>
    <xf numFmtId="0" fontId="43" fillId="24" borderId="16" xfId="0" applyFont="1" applyFill="1" applyBorder="1" applyAlignment="1">
      <alignment vertical="center"/>
    </xf>
    <xf numFmtId="20" fontId="38" fillId="0" borderId="0" xfId="0" applyNumberFormat="1" applyFont="1"/>
    <xf numFmtId="0" fontId="29" fillId="24" borderId="0" xfId="0" applyFont="1" applyFill="1" applyAlignment="1">
      <alignment vertical="center"/>
    </xf>
    <xf numFmtId="0" fontId="29" fillId="24" borderId="0" xfId="0" applyFont="1" applyFill="1"/>
    <xf numFmtId="0" fontId="50" fillId="24" borderId="13" xfId="0" applyFont="1" applyFill="1" applyBorder="1" applyAlignment="1">
      <alignment vertical="center"/>
    </xf>
    <xf numFmtId="0" fontId="51" fillId="0" borderId="18" xfId="0" applyFont="1" applyBorder="1"/>
    <xf numFmtId="0" fontId="51" fillId="24" borderId="14" xfId="0" applyFont="1" applyFill="1" applyBorder="1" applyAlignment="1">
      <alignment vertical="center"/>
    </xf>
    <xf numFmtId="0" fontId="50" fillId="0" borderId="27" xfId="0" applyFont="1" applyBorder="1"/>
    <xf numFmtId="0" fontId="29" fillId="25" borderId="14" xfId="0" applyFont="1" applyFill="1" applyBorder="1"/>
    <xf numFmtId="0" fontId="50" fillId="0" borderId="18" xfId="0" applyFont="1" applyBorder="1"/>
    <xf numFmtId="0" fontId="50" fillId="0" borderId="35" xfId="0" applyFont="1" applyBorder="1"/>
    <xf numFmtId="0" fontId="43" fillId="0" borderId="35" xfId="0" applyFont="1" applyBorder="1"/>
    <xf numFmtId="0" fontId="43" fillId="0" borderId="29" xfId="0" applyFont="1" applyBorder="1"/>
    <xf numFmtId="0" fontId="22" fillId="0" borderId="31" xfId="0" applyFont="1" applyBorder="1"/>
    <xf numFmtId="0" fontId="22" fillId="0" borderId="29" xfId="0" applyFont="1" applyBorder="1"/>
    <xf numFmtId="0" fontId="29" fillId="0" borderId="12" xfId="0" applyFont="1" applyBorder="1" applyAlignment="1">
      <alignment horizontal="left" vertical="center"/>
    </xf>
    <xf numFmtId="0" fontId="29" fillId="0" borderId="68" xfId="0" applyFont="1" applyBorder="1"/>
    <xf numFmtId="0" fontId="29" fillId="24" borderId="12" xfId="0" applyFont="1" applyFill="1" applyBorder="1" applyAlignment="1">
      <alignment horizontal="left" vertical="center"/>
    </xf>
    <xf numFmtId="0" fontId="50" fillId="24" borderId="12" xfId="0" applyFont="1" applyFill="1" applyBorder="1"/>
    <xf numFmtId="0" fontId="50" fillId="24" borderId="10" xfId="0" applyFont="1" applyFill="1" applyBorder="1"/>
    <xf numFmtId="0" fontId="43" fillId="24" borderId="64" xfId="0" applyFont="1" applyFill="1" applyBorder="1" applyAlignment="1">
      <alignment vertical="center"/>
    </xf>
    <xf numFmtId="0" fontId="43" fillId="24" borderId="10" xfId="0" applyFont="1" applyFill="1" applyBorder="1"/>
    <xf numFmtId="0" fontId="43" fillId="24" borderId="15" xfId="0" applyFont="1" applyFill="1" applyBorder="1" applyAlignment="1">
      <alignment vertical="center"/>
    </xf>
    <xf numFmtId="0" fontId="43" fillId="0" borderId="18" xfId="0" applyFont="1" applyBorder="1"/>
    <xf numFmtId="0" fontId="43" fillId="0" borderId="15" xfId="0" applyFont="1" applyBorder="1" applyAlignment="1">
      <alignment vertical="center"/>
    </xf>
    <xf numFmtId="0" fontId="44" fillId="24" borderId="15" xfId="0" applyFont="1" applyFill="1" applyBorder="1"/>
    <xf numFmtId="0" fontId="44" fillId="0" borderId="11" xfId="0" applyFont="1" applyBorder="1"/>
    <xf numFmtId="0" fontId="44" fillId="24" borderId="11" xfId="0" applyFont="1" applyFill="1" applyBorder="1" applyAlignment="1">
      <alignment vertical="center"/>
    </xf>
    <xf numFmtId="0" fontId="21" fillId="24" borderId="11" xfId="0" applyFont="1" applyFill="1" applyBorder="1"/>
    <xf numFmtId="0" fontId="21" fillId="24" borderId="15" xfId="0" applyFont="1" applyFill="1" applyBorder="1"/>
    <xf numFmtId="0" fontId="21" fillId="24" borderId="14" xfId="0" applyFont="1" applyFill="1" applyBorder="1"/>
    <xf numFmtId="0" fontId="21" fillId="0" borderId="13" xfId="0" applyFont="1" applyBorder="1"/>
    <xf numFmtId="0" fontId="21" fillId="0" borderId="11" xfId="0" applyFont="1" applyBorder="1"/>
    <xf numFmtId="0" fontId="21" fillId="0" borderId="14" xfId="0" applyFont="1" applyBorder="1"/>
    <xf numFmtId="0" fontId="56" fillId="0" borderId="13" xfId="0" applyFont="1" applyBorder="1"/>
    <xf numFmtId="0" fontId="21" fillId="0" borderId="15" xfId="0" applyFont="1" applyBorder="1"/>
    <xf numFmtId="0" fontId="56" fillId="0" borderId="11" xfId="0" applyFont="1" applyBorder="1"/>
    <xf numFmtId="0" fontId="56" fillId="0" borderId="15" xfId="0" applyFont="1" applyBorder="1"/>
    <xf numFmtId="0" fontId="56" fillId="24" borderId="11" xfId="0" applyFont="1" applyFill="1" applyBorder="1"/>
    <xf numFmtId="0" fontId="56" fillId="24" borderId="15" xfId="0" applyFont="1" applyFill="1" applyBorder="1"/>
    <xf numFmtId="0" fontId="56" fillId="24" borderId="13" xfId="0" applyFont="1" applyFill="1" applyBorder="1" applyAlignment="1">
      <alignment vertical="center"/>
    </xf>
    <xf numFmtId="0" fontId="56" fillId="24" borderId="11" xfId="0" applyFont="1" applyFill="1" applyBorder="1" applyAlignment="1">
      <alignment vertical="center"/>
    </xf>
    <xf numFmtId="0" fontId="43" fillId="25" borderId="15" xfId="0" applyFont="1" applyFill="1" applyBorder="1"/>
    <xf numFmtId="0" fontId="43" fillId="25" borderId="11" xfId="0" applyFont="1" applyFill="1" applyBorder="1"/>
    <xf numFmtId="0" fontId="29" fillId="0" borderId="64" xfId="0" applyFont="1" applyBorder="1" applyAlignment="1">
      <alignment vertical="center"/>
    </xf>
    <xf numFmtId="0" fontId="29" fillId="24" borderId="10" xfId="0" applyFont="1" applyFill="1" applyBorder="1" applyAlignment="1">
      <alignment vertical="center"/>
    </xf>
    <xf numFmtId="0" fontId="43" fillId="24" borderId="13" xfId="0" applyFont="1" applyFill="1" applyBorder="1" applyAlignment="1">
      <alignment vertical="center" wrapText="1"/>
    </xf>
    <xf numFmtId="0" fontId="43" fillId="24" borderId="14" xfId="0" applyFont="1" applyFill="1" applyBorder="1" applyAlignment="1">
      <alignment vertical="center" wrapText="1"/>
    </xf>
    <xf numFmtId="0" fontId="22" fillId="0" borderId="0" xfId="0" applyFont="1" applyAlignment="1">
      <alignment horizontal="center" wrapText="1"/>
    </xf>
    <xf numFmtId="0" fontId="43" fillId="0" borderId="64" xfId="0" applyFont="1" applyBorder="1" applyAlignment="1">
      <alignment vertical="center" wrapText="1"/>
    </xf>
    <xf numFmtId="0" fontId="29" fillId="25" borderId="10" xfId="0" applyFont="1" applyFill="1" applyBorder="1" applyAlignment="1">
      <alignment vertical="center"/>
    </xf>
    <xf numFmtId="0" fontId="51" fillId="25" borderId="13" xfId="0" applyFont="1" applyFill="1" applyBorder="1" applyAlignment="1">
      <alignment vertical="center"/>
    </xf>
    <xf numFmtId="0" fontId="43" fillId="25" borderId="11" xfId="0" applyFont="1" applyFill="1" applyBorder="1" applyAlignment="1">
      <alignment vertical="center"/>
    </xf>
    <xf numFmtId="0" fontId="51" fillId="25" borderId="13" xfId="0" applyFont="1" applyFill="1" applyBorder="1" applyAlignment="1">
      <alignment horizontal="left" vertical="center"/>
    </xf>
    <xf numFmtId="0" fontId="58" fillId="24" borderId="15" xfId="0" applyFont="1" applyFill="1" applyBorder="1"/>
    <xf numFmtId="0" fontId="58" fillId="24" borderId="11" xfId="0" applyFont="1" applyFill="1" applyBorder="1"/>
    <xf numFmtId="0" fontId="58" fillId="24" borderId="13" xfId="0" applyFont="1" applyFill="1" applyBorder="1"/>
    <xf numFmtId="0" fontId="43" fillId="0" borderId="27" xfId="0" applyFont="1" applyBorder="1"/>
    <xf numFmtId="0" fontId="62" fillId="24" borderId="13" xfId="0" applyFont="1" applyFill="1" applyBorder="1"/>
    <xf numFmtId="0" fontId="43" fillId="0" borderId="64" xfId="0" applyFont="1" applyBorder="1"/>
    <xf numFmtId="0" fontId="61" fillId="0" borderId="0" xfId="0" applyFont="1" applyAlignment="1">
      <alignment horizontal="center" vertical="top" wrapText="1"/>
    </xf>
    <xf numFmtId="0" fontId="43" fillId="0" borderId="11" xfId="0" applyFont="1" applyBorder="1" applyAlignment="1">
      <alignment horizontal="center"/>
    </xf>
    <xf numFmtId="0" fontId="43" fillId="0" borderId="16" xfId="0" applyFont="1" applyBorder="1" applyAlignment="1">
      <alignment horizontal="center"/>
    </xf>
    <xf numFmtId="0" fontId="43" fillId="0" borderId="26" xfId="0" applyFont="1" applyBorder="1" applyAlignment="1">
      <alignment horizontal="center"/>
    </xf>
    <xf numFmtId="0" fontId="43" fillId="0" borderId="25" xfId="0" applyFont="1" applyBorder="1" applyAlignment="1">
      <alignment horizontal="center"/>
    </xf>
    <xf numFmtId="0" fontId="43" fillId="24" borderId="15" xfId="0" applyFont="1" applyFill="1" applyBorder="1" applyAlignment="1">
      <alignment horizontal="center" vertical="center"/>
    </xf>
    <xf numFmtId="0" fontId="43" fillId="24" borderId="16" xfId="0" applyFont="1" applyFill="1" applyBorder="1" applyAlignment="1">
      <alignment horizontal="center" vertical="center"/>
    </xf>
    <xf numFmtId="0" fontId="43" fillId="24" borderId="15" xfId="0" applyFont="1" applyFill="1" applyBorder="1" applyAlignment="1">
      <alignment horizontal="center"/>
    </xf>
    <xf numFmtId="0" fontId="43" fillId="24" borderId="16" xfId="0" applyFont="1" applyFill="1" applyBorder="1" applyAlignment="1">
      <alignment horizontal="center"/>
    </xf>
    <xf numFmtId="0" fontId="22" fillId="0" borderId="0" xfId="0" applyFont="1" applyAlignment="1">
      <alignment horizontal="center" wrapText="1"/>
    </xf>
    <xf numFmtId="14" fontId="38" fillId="0" borderId="15" xfId="0" applyNumberFormat="1" applyFont="1" applyBorder="1" applyAlignment="1">
      <alignment horizontal="center"/>
    </xf>
    <xf numFmtId="14" fontId="38" fillId="0" borderId="16" xfId="0" applyNumberFormat="1" applyFont="1" applyBorder="1" applyAlignment="1">
      <alignment horizontal="center"/>
    </xf>
    <xf numFmtId="0" fontId="39" fillId="0" borderId="42" xfId="0" applyFont="1" applyBorder="1" applyAlignment="1">
      <alignment horizontal="center"/>
    </xf>
    <xf numFmtId="0" fontId="39" fillId="0" borderId="17" xfId="0" applyFont="1" applyBorder="1" applyAlignment="1">
      <alignment horizontal="center"/>
    </xf>
    <xf numFmtId="0" fontId="39" fillId="0" borderId="21" xfId="0" applyFont="1" applyBorder="1" applyAlignment="1">
      <alignment horizontal="center"/>
    </xf>
    <xf numFmtId="0" fontId="39" fillId="0" borderId="43" xfId="0" applyFont="1" applyBorder="1" applyAlignment="1">
      <alignment horizontal="center"/>
    </xf>
    <xf numFmtId="0" fontId="38" fillId="0" borderId="49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4" fontId="38" fillId="0" borderId="10" xfId="0" applyNumberFormat="1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14" fontId="38" fillId="0" borderId="13" xfId="0" applyNumberFormat="1" applyFont="1" applyBorder="1" applyAlignment="1">
      <alignment horizontal="center"/>
    </xf>
    <xf numFmtId="0" fontId="38" fillId="0" borderId="14" xfId="0" applyFont="1" applyBorder="1" applyAlignment="1">
      <alignment horizontal="center"/>
    </xf>
    <xf numFmtId="0" fontId="38" fillId="0" borderId="45" xfId="0" applyFont="1" applyBorder="1" applyAlignment="1">
      <alignment horizontal="center"/>
    </xf>
    <xf numFmtId="0" fontId="38" fillId="0" borderId="50" xfId="0" applyFont="1" applyBorder="1" applyAlignment="1">
      <alignment horizontal="center"/>
    </xf>
    <xf numFmtId="0" fontId="38" fillId="0" borderId="19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38" fillId="0" borderId="44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35" xfId="0" applyFont="1" applyBorder="1" applyAlignment="1">
      <alignment horizontal="center"/>
    </xf>
    <xf numFmtId="0" fontId="38" fillId="0" borderId="22" xfId="0" applyFont="1" applyBorder="1" applyAlignment="1">
      <alignment horizontal="center"/>
    </xf>
    <xf numFmtId="0" fontId="38" fillId="0" borderId="23" xfId="0" applyFont="1" applyBorder="1" applyAlignment="1">
      <alignment horizontal="center"/>
    </xf>
    <xf numFmtId="0" fontId="38" fillId="0" borderId="25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38" fillId="0" borderId="26" xfId="0" applyFont="1" applyBorder="1" applyAlignment="1">
      <alignment horizontal="center"/>
    </xf>
    <xf numFmtId="0" fontId="38" fillId="0" borderId="52" xfId="0" applyFont="1" applyBorder="1" applyAlignment="1">
      <alignment horizontal="center"/>
    </xf>
    <xf numFmtId="0" fontId="38" fillId="0" borderId="48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0" fontId="29" fillId="24" borderId="15" xfId="0" applyFont="1" applyFill="1" applyBorder="1" applyAlignment="1">
      <alignment horizontal="center"/>
    </xf>
    <xf numFmtId="0" fontId="29" fillId="24" borderId="10" xfId="0" applyFont="1" applyFill="1" applyBorder="1" applyAlignment="1">
      <alignment horizontal="center"/>
    </xf>
    <xf numFmtId="0" fontId="59" fillId="0" borderId="0" xfId="0" applyFont="1" applyAlignment="1">
      <alignment horizontal="center" vertical="top" wrapText="1"/>
    </xf>
    <xf numFmtId="0" fontId="60" fillId="0" borderId="39" xfId="0" applyFont="1" applyBorder="1" applyAlignment="1">
      <alignment horizontal="center"/>
    </xf>
    <xf numFmtId="0" fontId="60" fillId="0" borderId="53" xfId="0" applyFont="1" applyBorder="1" applyAlignment="1">
      <alignment horizontal="center"/>
    </xf>
    <xf numFmtId="14" fontId="38" fillId="0" borderId="12" xfId="0" applyNumberFormat="1" applyFont="1" applyBorder="1" applyAlignment="1">
      <alignment horizontal="center"/>
    </xf>
    <xf numFmtId="0" fontId="38" fillId="0" borderId="47" xfId="0" applyFont="1" applyBorder="1" applyAlignment="1">
      <alignment horizontal="center"/>
    </xf>
    <xf numFmtId="0" fontId="38" fillId="25" borderId="15" xfId="0" applyFont="1" applyFill="1" applyBorder="1" applyAlignment="1">
      <alignment horizontal="center"/>
    </xf>
    <xf numFmtId="0" fontId="38" fillId="25" borderId="16" xfId="0" applyFont="1" applyFill="1" applyBorder="1" applyAlignment="1">
      <alignment horizontal="center"/>
    </xf>
    <xf numFmtId="0" fontId="38" fillId="0" borderId="24" xfId="0" applyFont="1" applyBorder="1" applyAlignment="1">
      <alignment horizontal="center"/>
    </xf>
    <xf numFmtId="0" fontId="38" fillId="0" borderId="27" xfId="0" applyFont="1" applyBorder="1" applyAlignment="1">
      <alignment horizontal="center"/>
    </xf>
    <xf numFmtId="20" fontId="40" fillId="0" borderId="0" xfId="0" applyNumberFormat="1" applyFont="1" applyAlignment="1">
      <alignment horizontal="center"/>
    </xf>
    <xf numFmtId="0" fontId="29" fillId="24" borderId="16" xfId="0" applyFont="1" applyFill="1" applyBorder="1" applyAlignment="1">
      <alignment horizontal="center"/>
    </xf>
    <xf numFmtId="14" fontId="38" fillId="0" borderId="53" xfId="0" applyNumberFormat="1" applyFont="1" applyBorder="1" applyAlignment="1">
      <alignment horizontal="center"/>
    </xf>
    <xf numFmtId="0" fontId="38" fillId="0" borderId="54" xfId="0" applyFont="1" applyBorder="1" applyAlignment="1">
      <alignment horizontal="center"/>
    </xf>
    <xf numFmtId="0" fontId="38" fillId="0" borderId="0" xfId="0" applyFont="1" applyAlignment="1">
      <alignment horizontal="center" wrapText="1"/>
    </xf>
    <xf numFmtId="0" fontId="40" fillId="0" borderId="21" xfId="0" applyFont="1" applyBorder="1" applyAlignment="1">
      <alignment horizontal="left" vertical="top" wrapText="1"/>
    </xf>
    <xf numFmtId="0" fontId="40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 wrapText="1"/>
    </xf>
    <xf numFmtId="0" fontId="46" fillId="0" borderId="0" xfId="0" applyFont="1" applyAlignment="1">
      <alignment horizontal="left" vertical="top"/>
    </xf>
    <xf numFmtId="0" fontId="38" fillId="0" borderId="0" xfId="0" applyFont="1" applyAlignment="1">
      <alignment horizontal="left" vertical="top" wrapText="1"/>
    </xf>
    <xf numFmtId="0" fontId="38" fillId="0" borderId="0" xfId="0" applyFont="1" applyAlignment="1">
      <alignment horizontal="left" vertical="top"/>
    </xf>
    <xf numFmtId="0" fontId="38" fillId="0" borderId="60" xfId="0" applyFont="1" applyBorder="1" applyAlignment="1">
      <alignment horizontal="center"/>
    </xf>
    <xf numFmtId="0" fontId="38" fillId="0" borderId="59" xfId="0" applyFont="1" applyBorder="1" applyAlignment="1">
      <alignment horizontal="center"/>
    </xf>
    <xf numFmtId="0" fontId="40" fillId="24" borderId="15" xfId="0" applyFont="1" applyFill="1" applyBorder="1" applyAlignment="1">
      <alignment horizontal="center" vertical="center"/>
    </xf>
    <xf numFmtId="0" fontId="40" fillId="24" borderId="16" xfId="0" applyFont="1" applyFill="1" applyBorder="1" applyAlignment="1">
      <alignment horizontal="center" vertical="center"/>
    </xf>
    <xf numFmtId="0" fontId="29" fillId="24" borderId="15" xfId="0" applyFont="1" applyFill="1" applyBorder="1" applyAlignment="1">
      <alignment horizontal="center" vertical="center"/>
    </xf>
    <xf numFmtId="0" fontId="29" fillId="24" borderId="16" xfId="0" applyFont="1" applyFill="1" applyBorder="1" applyAlignment="1">
      <alignment horizontal="center" vertical="center"/>
    </xf>
    <xf numFmtId="0" fontId="40" fillId="0" borderId="21" xfId="0" applyFont="1" applyBorder="1" applyAlignment="1">
      <alignment horizontal="center" wrapText="1"/>
    </xf>
    <xf numFmtId="0" fontId="40" fillId="0" borderId="0" xfId="0" applyFont="1" applyAlignment="1">
      <alignment horizontal="center" wrapText="1"/>
    </xf>
    <xf numFmtId="0" fontId="38" fillId="0" borderId="55" xfId="0" applyFont="1" applyBorder="1" applyAlignment="1">
      <alignment horizontal="center"/>
    </xf>
    <xf numFmtId="0" fontId="38" fillId="0" borderId="56" xfId="0" applyFont="1" applyBorder="1" applyAlignment="1">
      <alignment horizontal="center"/>
    </xf>
    <xf numFmtId="0" fontId="44" fillId="0" borderId="15" xfId="0" applyFont="1" applyBorder="1" applyAlignment="1">
      <alignment horizontal="center" vertical="center"/>
    </xf>
    <xf numFmtId="0" fontId="44" fillId="0" borderId="16" xfId="0" applyFont="1" applyBorder="1" applyAlignment="1">
      <alignment horizontal="center" vertical="center"/>
    </xf>
    <xf numFmtId="0" fontId="43" fillId="0" borderId="15" xfId="0" applyFont="1" applyBorder="1" applyAlignment="1">
      <alignment horizontal="center" vertical="center"/>
    </xf>
    <xf numFmtId="0" fontId="43" fillId="0" borderId="16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21" xfId="0" applyFont="1" applyBorder="1" applyAlignment="1">
      <alignment horizontal="center" wrapText="1"/>
    </xf>
    <xf numFmtId="0" fontId="43" fillId="0" borderId="10" xfId="0" applyFont="1" applyBorder="1" applyAlignment="1">
      <alignment horizontal="center" vertical="center"/>
    </xf>
    <xf numFmtId="0" fontId="44" fillId="0" borderId="15" xfId="0" applyFont="1" applyBorder="1" applyAlignment="1">
      <alignment horizontal="center"/>
    </xf>
    <xf numFmtId="0" fontId="44" fillId="0" borderId="16" xfId="0" applyFont="1" applyBorder="1" applyAlignment="1">
      <alignment horizontal="center"/>
    </xf>
    <xf numFmtId="0" fontId="29" fillId="25" borderId="15" xfId="0" applyFont="1" applyFill="1" applyBorder="1" applyAlignment="1">
      <alignment horizontal="center" vertical="center"/>
    </xf>
    <xf numFmtId="0" fontId="29" fillId="25" borderId="16" xfId="0" applyFont="1" applyFill="1" applyBorder="1" applyAlignment="1">
      <alignment horizontal="center" vertical="center"/>
    </xf>
    <xf numFmtId="0" fontId="43" fillId="0" borderId="15" xfId="0" applyFont="1" applyBorder="1" applyAlignment="1">
      <alignment horizontal="center"/>
    </xf>
    <xf numFmtId="0" fontId="43" fillId="0" borderId="12" xfId="0" applyFont="1" applyBorder="1" applyAlignment="1">
      <alignment horizontal="center"/>
    </xf>
    <xf numFmtId="0" fontId="38" fillId="0" borderId="51" xfId="0" applyFont="1" applyBorder="1" applyAlignment="1">
      <alignment horizontal="center"/>
    </xf>
    <xf numFmtId="0" fontId="29" fillId="25" borderId="15" xfId="0" applyFont="1" applyFill="1" applyBorder="1" applyAlignment="1">
      <alignment horizontal="center"/>
    </xf>
    <xf numFmtId="0" fontId="29" fillId="25" borderId="16" xfId="0" applyFont="1" applyFill="1" applyBorder="1" applyAlignment="1">
      <alignment horizontal="center"/>
    </xf>
    <xf numFmtId="0" fontId="38" fillId="0" borderId="61" xfId="0" applyFont="1" applyBorder="1" applyAlignment="1">
      <alignment horizontal="center"/>
    </xf>
    <xf numFmtId="0" fontId="38" fillId="0" borderId="62" xfId="0" applyFont="1" applyBorder="1" applyAlignment="1">
      <alignment horizontal="center"/>
    </xf>
    <xf numFmtId="0" fontId="38" fillId="0" borderId="0" xfId="0" applyFont="1" applyAlignment="1">
      <alignment horizontal="center" vertical="top" wrapText="1"/>
    </xf>
    <xf numFmtId="0" fontId="38" fillId="0" borderId="21" xfId="0" applyFont="1" applyBorder="1" applyAlignment="1">
      <alignment horizontal="center" wrapText="1"/>
    </xf>
    <xf numFmtId="0" fontId="38" fillId="0" borderId="0" xfId="0" applyFont="1" applyAlignment="1">
      <alignment horizontal="center" vertical="top"/>
    </xf>
    <xf numFmtId="0" fontId="43" fillId="0" borderId="0" xfId="0" applyFont="1" applyAlignment="1">
      <alignment horizontal="center"/>
    </xf>
    <xf numFmtId="0" fontId="43" fillId="0" borderId="40" xfId="0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56" fillId="0" borderId="40" xfId="0" applyFont="1" applyBorder="1" applyAlignment="1">
      <alignment horizontal="center" vertical="top" wrapText="1"/>
    </xf>
    <xf numFmtId="0" fontId="56" fillId="0" borderId="0" xfId="0" applyFont="1" applyAlignment="1">
      <alignment horizontal="center" vertical="top" wrapText="1"/>
    </xf>
    <xf numFmtId="14" fontId="38" fillId="0" borderId="14" xfId="0" applyNumberFormat="1" applyFont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43" fillId="25" borderId="15" xfId="0" applyFont="1" applyFill="1" applyBorder="1" applyAlignment="1">
      <alignment horizontal="center"/>
    </xf>
    <xf numFmtId="0" fontId="43" fillId="25" borderId="16" xfId="0" applyFont="1" applyFill="1" applyBorder="1" applyAlignment="1">
      <alignment horizontal="center"/>
    </xf>
    <xf numFmtId="0" fontId="56" fillId="0" borderId="21" xfId="0" applyFont="1" applyBorder="1" applyAlignment="1">
      <alignment horizontal="center" vertical="top" wrapText="1"/>
    </xf>
    <xf numFmtId="0" fontId="56" fillId="0" borderId="21" xfId="0" applyFont="1" applyBorder="1" applyAlignment="1">
      <alignment horizontal="center" vertical="top"/>
    </xf>
    <xf numFmtId="0" fontId="56" fillId="0" borderId="0" xfId="0" applyFont="1" applyAlignment="1">
      <alignment horizontal="center" vertical="top"/>
    </xf>
    <xf numFmtId="0" fontId="22" fillId="0" borderId="0" xfId="0" applyFont="1" applyAlignment="1">
      <alignment horizontal="center" vertical="top" wrapText="1"/>
    </xf>
    <xf numFmtId="0" fontId="21" fillId="0" borderId="15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47" fillId="0" borderId="0" xfId="0" applyFont="1" applyAlignment="1">
      <alignment horizontal="center" vertical="top" wrapText="1"/>
    </xf>
    <xf numFmtId="0" fontId="44" fillId="24" borderId="15" xfId="0" applyFont="1" applyFill="1" applyBorder="1" applyAlignment="1">
      <alignment horizontal="center"/>
    </xf>
    <xf numFmtId="0" fontId="44" fillId="24" borderId="16" xfId="0" applyFont="1" applyFill="1" applyBorder="1" applyAlignment="1">
      <alignment horizontal="center"/>
    </xf>
    <xf numFmtId="0" fontId="43" fillId="24" borderId="31" xfId="0" applyFont="1" applyFill="1" applyBorder="1" applyAlignment="1">
      <alignment horizontal="center"/>
    </xf>
    <xf numFmtId="0" fontId="43" fillId="24" borderId="41" xfId="0" applyFont="1" applyFill="1" applyBorder="1" applyAlignment="1">
      <alignment horizontal="center"/>
    </xf>
    <xf numFmtId="0" fontId="40" fillId="24" borderId="15" xfId="0" applyFont="1" applyFill="1" applyBorder="1" applyAlignment="1">
      <alignment horizontal="center"/>
    </xf>
    <xf numFmtId="0" fontId="40" fillId="24" borderId="16" xfId="0" applyFont="1" applyFill="1" applyBorder="1" applyAlignment="1">
      <alignment horizontal="center"/>
    </xf>
    <xf numFmtId="0" fontId="57" fillId="0" borderId="0" xfId="0" applyFont="1" applyAlignment="1">
      <alignment horizontal="center" vertical="top" wrapText="1"/>
    </xf>
    <xf numFmtId="0" fontId="57" fillId="0" borderId="0" xfId="0" applyFont="1" applyAlignment="1">
      <alignment horizontal="center" vertical="top"/>
    </xf>
    <xf numFmtId="0" fontId="38" fillId="0" borderId="21" xfId="0" applyFont="1" applyBorder="1" applyAlignment="1">
      <alignment horizontal="center" vertical="top" wrapText="1"/>
    </xf>
    <xf numFmtId="0" fontId="43" fillId="24" borderId="10" xfId="0" applyFont="1" applyFill="1" applyBorder="1" applyAlignment="1">
      <alignment horizontal="center"/>
    </xf>
    <xf numFmtId="0" fontId="43" fillId="24" borderId="10" xfId="0" applyFont="1" applyFill="1" applyBorder="1" applyAlignment="1">
      <alignment horizontal="center" vertical="center"/>
    </xf>
    <xf numFmtId="0" fontId="43" fillId="24" borderId="11" xfId="0" applyFont="1" applyFill="1" applyBorder="1" applyAlignment="1">
      <alignment horizontal="center" vertical="center" wrapText="1"/>
    </xf>
    <xf numFmtId="0" fontId="43" fillId="24" borderId="12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top" wrapText="1"/>
    </xf>
    <xf numFmtId="0" fontId="56" fillId="24" borderId="21" xfId="0" applyFont="1" applyFill="1" applyBorder="1" applyAlignment="1">
      <alignment horizontal="center" vertical="top"/>
    </xf>
    <xf numFmtId="0" fontId="56" fillId="24" borderId="0" xfId="0" applyFont="1" applyFill="1" applyAlignment="1">
      <alignment horizontal="center" vertical="top"/>
    </xf>
    <xf numFmtId="0" fontId="22" fillId="24" borderId="40" xfId="0" applyFont="1" applyFill="1" applyBorder="1" applyAlignment="1">
      <alignment horizontal="center" vertical="top" wrapText="1"/>
    </xf>
    <xf numFmtId="0" fontId="22" fillId="24" borderId="40" xfId="0" applyFont="1" applyFill="1" applyBorder="1" applyAlignment="1">
      <alignment horizontal="center" vertical="top"/>
    </xf>
    <xf numFmtId="0" fontId="22" fillId="24" borderId="0" xfId="0" applyFont="1" applyFill="1" applyAlignment="1">
      <alignment horizontal="center" vertical="top"/>
    </xf>
    <xf numFmtId="0" fontId="22" fillId="0" borderId="19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18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2" fillId="0" borderId="23" xfId="0" applyFont="1" applyBorder="1" applyAlignment="1">
      <alignment horizontal="center"/>
    </xf>
    <xf numFmtId="0" fontId="22" fillId="0" borderId="47" xfId="0" applyFont="1" applyBorder="1" applyAlignment="1">
      <alignment horizontal="center"/>
    </xf>
    <xf numFmtId="0" fontId="22" fillId="0" borderId="48" xfId="0" applyFont="1" applyBorder="1" applyAlignment="1">
      <alignment horizontal="center"/>
    </xf>
    <xf numFmtId="14" fontId="22" fillId="0" borderId="15" xfId="0" applyNumberFormat="1" applyFont="1" applyBorder="1" applyAlignment="1">
      <alignment horizontal="center"/>
    </xf>
    <xf numFmtId="14" fontId="22" fillId="0" borderId="10" xfId="0" applyNumberFormat="1" applyFont="1" applyBorder="1" applyAlignment="1">
      <alignment horizontal="center"/>
    </xf>
    <xf numFmtId="14" fontId="22" fillId="0" borderId="16" xfId="0" applyNumberFormat="1" applyFont="1" applyBorder="1" applyAlignment="1">
      <alignment horizontal="center"/>
    </xf>
    <xf numFmtId="0" fontId="53" fillId="24" borderId="39" xfId="0" applyFont="1" applyFill="1" applyBorder="1" applyAlignment="1">
      <alignment horizontal="center" vertical="center"/>
    </xf>
    <xf numFmtId="0" fontId="53" fillId="24" borderId="40" xfId="0" applyFont="1" applyFill="1" applyBorder="1" applyAlignment="1">
      <alignment horizontal="center" vertical="center"/>
    </xf>
    <xf numFmtId="0" fontId="53" fillId="24" borderId="53" xfId="0" applyFont="1" applyFill="1" applyBorder="1" applyAlignment="1">
      <alignment horizontal="center" vertical="center"/>
    </xf>
    <xf numFmtId="0" fontId="53" fillId="24" borderId="18" xfId="0" applyFont="1" applyFill="1" applyBorder="1" applyAlignment="1">
      <alignment horizontal="center" vertical="center"/>
    </xf>
    <xf numFmtId="0" fontId="53" fillId="24" borderId="0" xfId="0" applyFont="1" applyFill="1" applyAlignment="1">
      <alignment horizontal="center" vertical="center"/>
    </xf>
    <xf numFmtId="0" fontId="53" fillId="24" borderId="35" xfId="0" applyFont="1" applyFill="1" applyBorder="1" applyAlignment="1">
      <alignment horizontal="center" vertical="center"/>
    </xf>
    <xf numFmtId="0" fontId="53" fillId="24" borderId="36" xfId="0" applyFont="1" applyFill="1" applyBorder="1" applyAlignment="1">
      <alignment horizontal="center" vertical="center"/>
    </xf>
    <xf numFmtId="0" fontId="53" fillId="24" borderId="37" xfId="0" applyFont="1" applyFill="1" applyBorder="1" applyAlignment="1">
      <alignment horizontal="center" vertical="center"/>
    </xf>
    <xf numFmtId="0" fontId="53" fillId="24" borderId="67" xfId="0" applyFont="1" applyFill="1" applyBorder="1" applyAlignment="1">
      <alignment horizontal="center" vertical="center"/>
    </xf>
    <xf numFmtId="0" fontId="22" fillId="0" borderId="45" xfId="0" applyFont="1" applyBorder="1" applyAlignment="1">
      <alignment horizontal="center"/>
    </xf>
    <xf numFmtId="0" fontId="22" fillId="0" borderId="50" xfId="0" applyFont="1" applyBorder="1" applyAlignment="1">
      <alignment horizontal="center"/>
    </xf>
    <xf numFmtId="0" fontId="22" fillId="0" borderId="44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22" fillId="0" borderId="46" xfId="0" applyFont="1" applyBorder="1" applyAlignment="1">
      <alignment horizontal="center"/>
    </xf>
    <xf numFmtId="0" fontId="22" fillId="0" borderId="10" xfId="0" applyFont="1" applyBorder="1" applyAlignment="1">
      <alignment horizontal="center"/>
    </xf>
    <xf numFmtId="0" fontId="22" fillId="0" borderId="16" xfId="0" applyFont="1" applyBorder="1" applyAlignment="1">
      <alignment horizontal="center"/>
    </xf>
    <xf numFmtId="14" fontId="22" fillId="0" borderId="12" xfId="0" applyNumberFormat="1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26" xfId="0" applyFont="1" applyBorder="1" applyAlignment="1">
      <alignment horizontal="center"/>
    </xf>
    <xf numFmtId="0" fontId="22" fillId="0" borderId="0" xfId="0" applyFont="1" applyAlignment="1">
      <alignment horizontal="center" vertical="top"/>
    </xf>
    <xf numFmtId="0" fontId="43" fillId="24" borderId="11" xfId="0" applyFont="1" applyFill="1" applyBorder="1" applyAlignment="1">
      <alignment horizontal="center"/>
    </xf>
    <xf numFmtId="0" fontId="48" fillId="0" borderId="0" xfId="0" applyFont="1" applyAlignment="1">
      <alignment horizontal="center" vertical="top" wrapText="1"/>
    </xf>
    <xf numFmtId="14" fontId="38" fillId="0" borderId="22" xfId="0" applyNumberFormat="1" applyFont="1" applyBorder="1" applyAlignment="1">
      <alignment horizontal="center"/>
    </xf>
    <xf numFmtId="14" fontId="38" fillId="0" borderId="25" xfId="0" applyNumberFormat="1" applyFont="1" applyBorder="1" applyAlignment="1">
      <alignment horizontal="center"/>
    </xf>
    <xf numFmtId="0" fontId="51" fillId="24" borderId="15" xfId="0" applyFont="1" applyFill="1" applyBorder="1" applyAlignment="1">
      <alignment horizontal="center"/>
    </xf>
    <xf numFmtId="0" fontId="51" fillId="24" borderId="16" xfId="0" applyFont="1" applyFill="1" applyBorder="1" applyAlignment="1">
      <alignment horizontal="center"/>
    </xf>
    <xf numFmtId="0" fontId="48" fillId="0" borderId="0" xfId="0" applyFont="1" applyAlignment="1">
      <alignment horizontal="center" wrapText="1"/>
    </xf>
    <xf numFmtId="0" fontId="51" fillId="25" borderId="15" xfId="0" applyFont="1" applyFill="1" applyBorder="1" applyAlignment="1">
      <alignment horizontal="center"/>
    </xf>
    <xf numFmtId="0" fontId="51" fillId="25" borderId="16" xfId="0" applyFont="1" applyFill="1" applyBorder="1" applyAlignment="1">
      <alignment horizontal="center"/>
    </xf>
    <xf numFmtId="0" fontId="51" fillId="25" borderId="39" xfId="0" applyFont="1" applyFill="1" applyBorder="1" applyAlignment="1">
      <alignment horizontal="center"/>
    </xf>
    <xf numFmtId="0" fontId="51" fillId="25" borderId="53" xfId="0" applyFont="1" applyFill="1" applyBorder="1" applyAlignment="1">
      <alignment horizontal="center"/>
    </xf>
    <xf numFmtId="0" fontId="57" fillId="24" borderId="0" xfId="0" applyFont="1" applyFill="1" applyAlignment="1">
      <alignment horizontal="center" wrapText="1"/>
    </xf>
    <xf numFmtId="0" fontId="60" fillId="24" borderId="15" xfId="0" applyFont="1" applyFill="1" applyBorder="1" applyAlignment="1">
      <alignment horizontal="center"/>
    </xf>
    <xf numFmtId="0" fontId="60" fillId="24" borderId="16" xfId="0" applyFont="1" applyFill="1" applyBorder="1" applyAlignment="1">
      <alignment horizontal="center"/>
    </xf>
    <xf numFmtId="0" fontId="60" fillId="24" borderId="15" xfId="0" applyFont="1" applyFill="1" applyBorder="1" applyAlignment="1">
      <alignment horizontal="center" vertical="center"/>
    </xf>
    <xf numFmtId="0" fontId="60" fillId="24" borderId="16" xfId="0" applyFont="1" applyFill="1" applyBorder="1" applyAlignment="1">
      <alignment horizontal="center" vertical="center"/>
    </xf>
    <xf numFmtId="0" fontId="43" fillId="0" borderId="21" xfId="0" applyFont="1" applyBorder="1" applyAlignment="1">
      <alignment horizontal="center"/>
    </xf>
    <xf numFmtId="0" fontId="40" fillId="0" borderId="0" xfId="0" applyFont="1" applyAlignment="1">
      <alignment horizontal="center" vertical="top" wrapText="1"/>
    </xf>
    <xf numFmtId="0" fontId="40" fillId="0" borderId="0" xfId="0" applyFont="1" applyAlignment="1">
      <alignment horizontal="center" vertical="top"/>
    </xf>
    <xf numFmtId="0" fontId="49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21" xfId="0" applyFont="1" applyBorder="1" applyAlignment="1">
      <alignment horizontal="center" vertical="top" wrapText="1"/>
    </xf>
    <xf numFmtId="0" fontId="38" fillId="0" borderId="0" xfId="0" applyFont="1" applyAlignment="1">
      <alignment horizontal="left"/>
    </xf>
  </cellXfs>
  <cellStyles count="57">
    <cellStyle name="20 % - Aksentti1 2" xfId="1" xr:uid="{00000000-0005-0000-0000-000000000000}"/>
    <cellStyle name="20 % - Aksentti2 2" xfId="2" xr:uid="{00000000-0005-0000-0000-000001000000}"/>
    <cellStyle name="20 % - Aksentti3 2" xfId="3" xr:uid="{00000000-0005-0000-0000-000002000000}"/>
    <cellStyle name="20 % - Aksentti4 2" xfId="4" xr:uid="{00000000-0005-0000-0000-000003000000}"/>
    <cellStyle name="20 % - Aksentti5 2" xfId="5" xr:uid="{00000000-0005-0000-0000-000004000000}"/>
    <cellStyle name="20 % - Aksentti6 2" xfId="6" xr:uid="{00000000-0005-0000-0000-000005000000}"/>
    <cellStyle name="40 % - Aksentti1 2" xfId="7" xr:uid="{00000000-0005-0000-0000-000006000000}"/>
    <cellStyle name="40 % - Aksentti2 2" xfId="8" xr:uid="{00000000-0005-0000-0000-000007000000}"/>
    <cellStyle name="40 % - Aksentti3 2" xfId="9" xr:uid="{00000000-0005-0000-0000-000008000000}"/>
    <cellStyle name="40 % - Aksentti4 2" xfId="10" xr:uid="{00000000-0005-0000-0000-000009000000}"/>
    <cellStyle name="40 % - Aksentti5 2" xfId="11" xr:uid="{00000000-0005-0000-0000-00000A000000}"/>
    <cellStyle name="40 % - Aksentti6 2" xfId="12" xr:uid="{00000000-0005-0000-0000-00000B000000}"/>
    <cellStyle name="60 % - Aksentti1 2" xfId="13" xr:uid="{00000000-0005-0000-0000-00000C000000}"/>
    <cellStyle name="60 % - Aksentti2 2" xfId="14" xr:uid="{00000000-0005-0000-0000-00000D000000}"/>
    <cellStyle name="60 % - Aksentti3 2" xfId="15" xr:uid="{00000000-0005-0000-0000-00000E000000}"/>
    <cellStyle name="60 % - Aksentti4 2" xfId="16" xr:uid="{00000000-0005-0000-0000-00000F000000}"/>
    <cellStyle name="60 % - Aksentti5 2" xfId="17" xr:uid="{00000000-0005-0000-0000-000010000000}"/>
    <cellStyle name="60 % - Aksentti6 2" xfId="18" xr:uid="{00000000-0005-0000-0000-000011000000}"/>
    <cellStyle name="Aksentti1 2" xfId="19" xr:uid="{00000000-0005-0000-0000-000012000000}"/>
    <cellStyle name="Aksentti2 2" xfId="20" xr:uid="{00000000-0005-0000-0000-000013000000}"/>
    <cellStyle name="Aksentti3 2" xfId="21" xr:uid="{00000000-0005-0000-0000-000014000000}"/>
    <cellStyle name="Aksentti4 2" xfId="22" xr:uid="{00000000-0005-0000-0000-000015000000}"/>
    <cellStyle name="Aksentti5 2" xfId="23" xr:uid="{00000000-0005-0000-0000-000016000000}"/>
    <cellStyle name="Aksentti6 2" xfId="24" xr:uid="{00000000-0005-0000-0000-000017000000}"/>
    <cellStyle name="Huomautus 2" xfId="25" xr:uid="{00000000-0005-0000-0000-000018000000}"/>
    <cellStyle name="Huono 2" xfId="26" xr:uid="{00000000-0005-0000-0000-000019000000}"/>
    <cellStyle name="Hyperlink" xfId="56" xr:uid="{00000000-000B-0000-0000-000008000000}"/>
    <cellStyle name="Hyperlinkki 2" xfId="27" xr:uid="{00000000-0005-0000-0000-00001A000000}"/>
    <cellStyle name="Hyperlinkki 3" xfId="28" xr:uid="{00000000-0005-0000-0000-00001B000000}"/>
    <cellStyle name="Hyperlinkki 4" xfId="29" xr:uid="{00000000-0005-0000-0000-00001C000000}"/>
    <cellStyle name="Hyvä 2" xfId="30" xr:uid="{00000000-0005-0000-0000-00001D000000}"/>
    <cellStyle name="Laskenta 2" xfId="31" xr:uid="{00000000-0005-0000-0000-00001E000000}"/>
    <cellStyle name="Linkitetty solu 2" xfId="32" xr:uid="{00000000-0005-0000-0000-00001F000000}"/>
    <cellStyle name="Neutraali 2" xfId="33" xr:uid="{00000000-0005-0000-0000-000020000000}"/>
    <cellStyle name="Normaali" xfId="0" builtinId="0"/>
    <cellStyle name="Normaali 2" xfId="34" xr:uid="{00000000-0005-0000-0000-000022000000}"/>
    <cellStyle name="Normaali 2 2" xfId="35" xr:uid="{00000000-0005-0000-0000-000023000000}"/>
    <cellStyle name="Normaali 3" xfId="36" xr:uid="{00000000-0005-0000-0000-000024000000}"/>
    <cellStyle name="Normaali 4" xfId="37" xr:uid="{00000000-0005-0000-0000-000025000000}"/>
    <cellStyle name="Normaali 5" xfId="38" xr:uid="{00000000-0005-0000-0000-000026000000}"/>
    <cellStyle name="Normaali 6" xfId="39" xr:uid="{00000000-0005-0000-0000-000027000000}"/>
    <cellStyle name="Normaali 6 2" xfId="40" xr:uid="{00000000-0005-0000-0000-000028000000}"/>
    <cellStyle name="Otsikko 1 1" xfId="41" xr:uid="{00000000-0005-0000-0000-000029000000}"/>
    <cellStyle name="Otsikko 1 2" xfId="42" xr:uid="{00000000-0005-0000-0000-00002A000000}"/>
    <cellStyle name="Otsikko 2 2" xfId="43" xr:uid="{00000000-0005-0000-0000-00002B000000}"/>
    <cellStyle name="Otsikko 3 2" xfId="44" xr:uid="{00000000-0005-0000-0000-00002C000000}"/>
    <cellStyle name="Otsikko 4 2" xfId="45" xr:uid="{00000000-0005-0000-0000-00002D000000}"/>
    <cellStyle name="Otsikko 5" xfId="46" xr:uid="{00000000-0005-0000-0000-00002E000000}"/>
    <cellStyle name="Selittävä teksti 2" xfId="47" xr:uid="{00000000-0005-0000-0000-00002F000000}"/>
    <cellStyle name="Summa 2" xfId="48" xr:uid="{00000000-0005-0000-0000-000030000000}"/>
    <cellStyle name="Syöttö 2" xfId="49" xr:uid="{00000000-0005-0000-0000-000031000000}"/>
    <cellStyle name="Tarkistussolu 2" xfId="50" xr:uid="{00000000-0005-0000-0000-000032000000}"/>
    <cellStyle name="Tulostus 2" xfId="51" xr:uid="{00000000-0005-0000-0000-000033000000}"/>
    <cellStyle name="Valuutta 2" xfId="52" xr:uid="{00000000-0005-0000-0000-000034000000}"/>
    <cellStyle name="Valuutta 2 2" xfId="53" xr:uid="{00000000-0005-0000-0000-000035000000}"/>
    <cellStyle name="Valuutta 3" xfId="54" xr:uid="{00000000-0005-0000-0000-000036000000}"/>
    <cellStyle name="Varoitusteksti 2" xfId="55" xr:uid="{00000000-0005-0000-0000-000037000000}"/>
  </cellStyles>
  <dxfs count="173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theme" Target="theme/theme1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14.441406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10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28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v>42310</v>
      </c>
      <c r="E3" s="321"/>
      <c r="F3" s="320">
        <f>D3+1</f>
        <v>42311</v>
      </c>
      <c r="G3" s="321"/>
      <c r="H3" s="328">
        <f>F3+1</f>
        <v>42312</v>
      </c>
      <c r="I3" s="355"/>
      <c r="J3" s="328">
        <f>H3+1</f>
        <v>42313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42314</v>
      </c>
      <c r="T3" s="329"/>
      <c r="U3" s="320">
        <f>S3+1</f>
        <v>42315</v>
      </c>
      <c r="V3" s="329"/>
      <c r="W3" s="320">
        <f>U3+1</f>
        <v>42316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27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32" t="s">
        <v>12</v>
      </c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32" t="s">
        <v>12</v>
      </c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 t="s">
        <v>12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 t="s">
        <v>12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32" t="s">
        <v>12</v>
      </c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32" t="s">
        <v>12</v>
      </c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14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/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ref="Y27:AA30" si="3">P27</f>
        <v>0.812499999999999</v>
      </c>
      <c r="Z27" s="67" t="str">
        <f t="shared" si="3"/>
        <v>-</v>
      </c>
      <c r="AA27" s="68">
        <f t="shared" si="3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3"/>
        <v>0.83333333333333204</v>
      </c>
      <c r="Z28" s="67" t="str">
        <f t="shared" si="3"/>
        <v>-</v>
      </c>
      <c r="AA28" s="68">
        <f t="shared" si="3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3"/>
        <v>0.85416666666666496</v>
      </c>
      <c r="Z29" s="67" t="str">
        <f t="shared" si="3"/>
        <v>-</v>
      </c>
      <c r="AA29" s="68">
        <f t="shared" si="3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3"/>
        <v>0.874999999999998</v>
      </c>
      <c r="Z30" s="67" t="str">
        <f t="shared" si="3"/>
        <v>-</v>
      </c>
      <c r="AA30" s="68">
        <f t="shared" si="3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W2:X2"/>
    <mergeCell ref="A1:N1"/>
    <mergeCell ref="F2:G2"/>
    <mergeCell ref="S2:T2"/>
    <mergeCell ref="U3:V3"/>
    <mergeCell ref="W3:X3"/>
    <mergeCell ref="U2:V2"/>
    <mergeCell ref="S3:T3"/>
    <mergeCell ref="A2:C4"/>
    <mergeCell ref="D2:E2"/>
    <mergeCell ref="H3:I3"/>
    <mergeCell ref="L2:N4"/>
    <mergeCell ref="H2:I2"/>
    <mergeCell ref="D19:K19"/>
    <mergeCell ref="D3:E3"/>
    <mergeCell ref="F3:G3"/>
    <mergeCell ref="P2:R4"/>
    <mergeCell ref="J3:K3"/>
    <mergeCell ref="J2:K2"/>
  </mergeCells>
  <conditionalFormatting sqref="A1:A2 D2:L2 O2:P2 S2:Y2 D3 F3 H3 J3 S3 U3 W3 O3:O4 D4:K4 S4:X4">
    <cfRule type="cellIs" dxfId="1618" priority="27" operator="equal">
      <formula>"VAPAA"</formula>
    </cfRule>
  </conditionalFormatting>
  <conditionalFormatting sqref="A2 D2:L2 O2:P2 S2:Y2 D3 F3 H3 J3 S3 U3 W3 O3:O4 D4:K4 S4:X4">
    <cfRule type="cellIs" dxfId="1617" priority="26" operator="equal">
      <formula>"ALLIANSSI"</formula>
    </cfRule>
  </conditionalFormatting>
  <conditionalFormatting sqref="A5:O5 A6:C18 A19:D19">
    <cfRule type="cellIs" dxfId="1616" priority="8" stopIfTrue="1" operator="equal">
      <formula>"VAPAA"</formula>
    </cfRule>
  </conditionalFormatting>
  <conditionalFormatting sqref="A1:XFD4 A33:XFD33 A34:O34 Y34:IV34 A35:XFD65536">
    <cfRule type="cellIs" dxfId="1615" priority="25" stopIfTrue="1" operator="equal">
      <formula>"VAPAA"</formula>
    </cfRule>
  </conditionalFormatting>
  <conditionalFormatting sqref="D11:K18">
    <cfRule type="cellIs" dxfId="1614" priority="1" stopIfTrue="1" operator="equal">
      <formula>"VAPAA"</formula>
    </cfRule>
  </conditionalFormatting>
  <conditionalFormatting sqref="O20:T32">
    <cfRule type="cellIs" dxfId="1613" priority="3" stopIfTrue="1" operator="equal">
      <formula>"VAPAA"</formula>
    </cfRule>
  </conditionalFormatting>
  <conditionalFormatting sqref="P1">
    <cfRule type="cellIs" dxfId="1612" priority="28" operator="equal">
      <formula>"VAPAA"</formula>
    </cfRule>
  </conditionalFormatting>
  <conditionalFormatting sqref="P5:T19 D6:O10 L11:O19 A20:N26 A27:D30 F27:F30 H27:N30 A31:N32">
    <cfRule type="cellIs" dxfId="1611" priority="9" stopIfTrue="1" operator="equal">
      <formula>"VAPAA"</formula>
    </cfRule>
  </conditionalFormatting>
  <conditionalFormatting sqref="U5:IV32">
    <cfRule type="cellIs" dxfId="1610" priority="10" stopIfTrue="1" operator="equal">
      <formula>"VAPAA"</formula>
    </cfRule>
  </conditionalFormatting>
  <pageMargins left="0.7" right="0.7" top="0.75" bottom="0.75" header="0.3" footer="0.3"/>
  <pageSetup paperSize="9" scale="92" orientation="landscape" r:id="rId1"/>
  <colBreaks count="1" manualBreakCount="1">
    <brk id="1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34"/>
  <sheetViews>
    <sheetView zoomScaleNormal="100" workbookViewId="0">
      <selection activeCell="D4" sqref="D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7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v>46020</v>
      </c>
      <c r="E3" s="321"/>
      <c r="F3" s="320">
        <f>D3+1</f>
        <v>46021</v>
      </c>
      <c r="G3" s="321"/>
      <c r="H3" s="320">
        <f>F3+1</f>
        <v>46022</v>
      </c>
      <c r="I3" s="321"/>
      <c r="J3" s="320">
        <f>H3+1</f>
        <v>46023</v>
      </c>
      <c r="K3" s="321"/>
      <c r="L3" s="320">
        <f>J3+1</f>
        <v>46024</v>
      </c>
      <c r="M3" s="321"/>
      <c r="N3" s="320">
        <f t="shared" ref="N3" si="0">L3+1</f>
        <v>46025</v>
      </c>
      <c r="O3" s="321"/>
      <c r="P3" s="320">
        <f t="shared" ref="P3" si="1">N3+1</f>
        <v>46026</v>
      </c>
      <c r="Q3" s="321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2">A5</f>
        <v>0.33333333333333331</v>
      </c>
      <c r="S5" s="67" t="str">
        <f t="shared" ref="S5:S32" si="3">B5</f>
        <v>-</v>
      </c>
      <c r="T5" s="68">
        <f t="shared" ref="T5:T32" si="4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2"/>
        <v>0.35416666666666669</v>
      </c>
      <c r="S6" s="67" t="str">
        <f t="shared" si="3"/>
        <v>-</v>
      </c>
      <c r="T6" s="68">
        <f t="shared" si="4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2"/>
        <v>0.375</v>
      </c>
      <c r="S7" s="67" t="str">
        <f t="shared" si="3"/>
        <v>-</v>
      </c>
      <c r="T7" s="68">
        <f t="shared" si="4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2"/>
        <v>0.39583333333333298</v>
      </c>
      <c r="S8" s="67" t="str">
        <f t="shared" si="3"/>
        <v>-</v>
      </c>
      <c r="T8" s="68">
        <f t="shared" si="4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2"/>
        <v>0.41666666666666702</v>
      </c>
      <c r="S9" s="67" t="str">
        <f t="shared" si="3"/>
        <v>-</v>
      </c>
      <c r="T9" s="68">
        <f t="shared" si="4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2"/>
        <v>0.4375</v>
      </c>
      <c r="S10" s="67" t="str">
        <f t="shared" si="3"/>
        <v>-</v>
      </c>
      <c r="T10" s="68">
        <f t="shared" si="4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2"/>
        <v>0.45833333333333298</v>
      </c>
      <c r="S11" s="67" t="str">
        <f t="shared" si="3"/>
        <v>-</v>
      </c>
      <c r="T11" s="68">
        <f t="shared" si="4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2"/>
        <v>0.47916666666666702</v>
      </c>
      <c r="S12" s="67" t="str">
        <f t="shared" si="3"/>
        <v>-</v>
      </c>
      <c r="T12" s="68">
        <f t="shared" si="4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2"/>
        <v>0.5</v>
      </c>
      <c r="S13" s="67" t="str">
        <f t="shared" si="3"/>
        <v>-</v>
      </c>
      <c r="T13" s="68">
        <f t="shared" si="4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2"/>
        <v>0.52083333333333304</v>
      </c>
      <c r="S14" s="67" t="str">
        <f t="shared" si="3"/>
        <v>-</v>
      </c>
      <c r="T14" s="68">
        <f t="shared" si="4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2"/>
        <v>0.54166666666666696</v>
      </c>
      <c r="S15" s="67" t="str">
        <f t="shared" si="3"/>
        <v>-</v>
      </c>
      <c r="T15" s="68">
        <f t="shared" si="4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2"/>
        <v>0.5625</v>
      </c>
      <c r="S16" s="67" t="str">
        <f t="shared" si="3"/>
        <v>-</v>
      </c>
      <c r="T16" s="68">
        <f t="shared" si="4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2"/>
        <v>0.58333333333333304</v>
      </c>
      <c r="S17" s="67" t="str">
        <f t="shared" si="3"/>
        <v>-</v>
      </c>
      <c r="T17" s="68">
        <f t="shared" si="4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2"/>
        <v>0.60416666666666696</v>
      </c>
      <c r="S18" s="67" t="str">
        <f t="shared" si="3"/>
        <v>-</v>
      </c>
      <c r="T18" s="68">
        <f t="shared" si="4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2"/>
        <v>0.625</v>
      </c>
      <c r="S19" s="67" t="str">
        <f t="shared" si="3"/>
        <v>-</v>
      </c>
      <c r="T19" s="68">
        <f t="shared" si="4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12"/>
      <c r="M20" s="9"/>
      <c r="N20" s="48"/>
      <c r="O20" s="14"/>
      <c r="P20" s="12"/>
      <c r="Q20" s="13"/>
      <c r="R20" s="67">
        <f t="shared" si="2"/>
        <v>0.64583333333333404</v>
      </c>
      <c r="S20" s="67" t="str">
        <f t="shared" si="3"/>
        <v>-</v>
      </c>
      <c r="T20" s="68">
        <f t="shared" si="4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12"/>
      <c r="M21" s="9"/>
      <c r="N21" s="48"/>
      <c r="O21" s="14"/>
      <c r="P21" s="12"/>
      <c r="Q21" s="13"/>
      <c r="R21" s="67">
        <f t="shared" si="2"/>
        <v>0.66666666666666696</v>
      </c>
      <c r="S21" s="67" t="str">
        <f t="shared" si="3"/>
        <v>-</v>
      </c>
      <c r="T21" s="68">
        <f t="shared" si="4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12"/>
      <c r="M22" s="9"/>
      <c r="N22" s="48"/>
      <c r="O22" s="14"/>
      <c r="P22" s="12"/>
      <c r="Q22" s="13"/>
      <c r="R22" s="67">
        <f t="shared" si="2"/>
        <v>0.6875</v>
      </c>
      <c r="S22" s="67" t="str">
        <f t="shared" si="3"/>
        <v>-</v>
      </c>
      <c r="T22" s="68">
        <f t="shared" si="4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12"/>
      <c r="M23" s="9"/>
      <c r="N23" s="48"/>
      <c r="O23" s="14"/>
      <c r="P23" s="12"/>
      <c r="Q23" s="13"/>
      <c r="R23" s="67">
        <f t="shared" si="2"/>
        <v>0.70833333333333404</v>
      </c>
      <c r="S23" s="67" t="str">
        <f t="shared" si="3"/>
        <v>-</v>
      </c>
      <c r="T23" s="68">
        <f t="shared" si="4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12"/>
      <c r="M24" s="9"/>
      <c r="N24" s="48"/>
      <c r="O24" s="14"/>
      <c r="P24" s="12"/>
      <c r="Q24" s="13"/>
      <c r="R24" s="67">
        <f t="shared" si="2"/>
        <v>0.72916666666666696</v>
      </c>
      <c r="S24" s="67" t="str">
        <f t="shared" si="3"/>
        <v>-</v>
      </c>
      <c r="T24" s="68">
        <f t="shared" si="4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12"/>
      <c r="M25" s="9"/>
      <c r="N25" s="48"/>
      <c r="O25" s="14"/>
      <c r="P25" s="12"/>
      <c r="Q25" s="13"/>
      <c r="R25" s="67">
        <f t="shared" si="2"/>
        <v>0.75</v>
      </c>
      <c r="S25" s="67" t="str">
        <f t="shared" si="3"/>
        <v>-</v>
      </c>
      <c r="T25" s="68">
        <f t="shared" si="4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12"/>
      <c r="M26" s="9"/>
      <c r="N26" s="48"/>
      <c r="O26" s="14"/>
      <c r="P26" s="12"/>
      <c r="Q26" s="13"/>
      <c r="R26" s="67">
        <f t="shared" si="2"/>
        <v>0.77083333333333304</v>
      </c>
      <c r="S26" s="67" t="str">
        <f t="shared" si="3"/>
        <v>-</v>
      </c>
      <c r="T26" s="68">
        <f t="shared" si="4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12"/>
      <c r="M27" s="9"/>
      <c r="N27" s="48"/>
      <c r="O27" s="14"/>
      <c r="P27" s="12"/>
      <c r="Q27" s="13"/>
      <c r="R27" s="67">
        <f t="shared" si="2"/>
        <v>0.79166666666666596</v>
      </c>
      <c r="S27" s="67" t="str">
        <f t="shared" si="3"/>
        <v>-</v>
      </c>
      <c r="T27" s="68">
        <f t="shared" si="4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12"/>
      <c r="M28" s="9"/>
      <c r="N28" s="48"/>
      <c r="O28" s="14"/>
      <c r="P28" s="12"/>
      <c r="Q28" s="13"/>
      <c r="R28" s="67">
        <f t="shared" si="2"/>
        <v>0.812499999999999</v>
      </c>
      <c r="S28" s="67" t="str">
        <f t="shared" si="3"/>
        <v>-</v>
      </c>
      <c r="T28" s="68">
        <f t="shared" si="4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12"/>
      <c r="M29" s="9"/>
      <c r="N29" s="48"/>
      <c r="O29" s="14"/>
      <c r="P29" s="12"/>
      <c r="Q29" s="13"/>
      <c r="R29" s="67">
        <f t="shared" si="2"/>
        <v>0.83333333333333204</v>
      </c>
      <c r="S29" s="67" t="str">
        <f t="shared" si="3"/>
        <v>-</v>
      </c>
      <c r="T29" s="68">
        <f t="shared" si="4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12"/>
      <c r="M30" s="9"/>
      <c r="N30" s="48"/>
      <c r="O30" s="14"/>
      <c r="P30" s="12"/>
      <c r="Q30" s="13"/>
      <c r="R30" s="67">
        <f t="shared" si="2"/>
        <v>0.85416666666666496</v>
      </c>
      <c r="S30" s="67" t="str">
        <f t="shared" si="3"/>
        <v>-</v>
      </c>
      <c r="T30" s="68">
        <f t="shared" si="4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12"/>
      <c r="M31" s="7"/>
      <c r="N31" s="113"/>
      <c r="O31" s="114"/>
      <c r="P31" s="115"/>
      <c r="Q31" s="116"/>
      <c r="R31" s="75">
        <f t="shared" si="2"/>
        <v>0.874999999999998</v>
      </c>
      <c r="S31" s="75" t="str">
        <f t="shared" si="3"/>
        <v>-</v>
      </c>
      <c r="T31" s="8">
        <f t="shared" si="4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12"/>
      <c r="M32" s="9"/>
      <c r="N32" s="48"/>
      <c r="O32" s="14"/>
      <c r="P32" s="12"/>
      <c r="Q32" s="13"/>
      <c r="R32" s="67">
        <f t="shared" si="2"/>
        <v>0.89583333333333104</v>
      </c>
      <c r="S32" s="67" t="str">
        <f t="shared" si="3"/>
        <v>-</v>
      </c>
      <c r="T32" s="68">
        <f t="shared" si="4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P2:Q2"/>
    <mergeCell ref="H3:I3"/>
    <mergeCell ref="J3:K3"/>
    <mergeCell ref="L3:M3"/>
    <mergeCell ref="L2:M2"/>
    <mergeCell ref="N2:O2"/>
    <mergeCell ref="N3:O3"/>
    <mergeCell ref="A1:K1"/>
    <mergeCell ref="L1:T1"/>
    <mergeCell ref="D2:E2"/>
    <mergeCell ref="F2:G2"/>
    <mergeCell ref="H2:I2"/>
    <mergeCell ref="R2:T4"/>
    <mergeCell ref="A2:C4"/>
    <mergeCell ref="D3:E3"/>
    <mergeCell ref="F3:G3"/>
    <mergeCell ref="P3:Q3"/>
    <mergeCell ref="J2:K2"/>
  </mergeCells>
  <conditionalFormatting sqref="A1:A2">
    <cfRule type="cellIs" dxfId="1523" priority="21" operator="equal">
      <formula>"VAPAA"</formula>
    </cfRule>
  </conditionalFormatting>
  <conditionalFormatting sqref="A1:XFD1 A2 L33:IO33 A33:K65536 L34 R34:IO34 L35:IO65536">
    <cfRule type="cellIs" dxfId="1522" priority="14" operator="equal">
      <formula>"ALLIANSSI"</formula>
    </cfRule>
  </conditionalFormatting>
  <conditionalFormatting sqref="D5:K19">
    <cfRule type="cellIs" dxfId="1521" priority="3" stopIfTrue="1" operator="equal">
      <formula>"VAPAA"</formula>
    </cfRule>
  </conditionalFormatting>
  <conditionalFormatting sqref="D2:R2 U2:IO32 D3 F3 H3 J3 L3 N3 P3 D4:Q4">
    <cfRule type="cellIs" dxfId="1520" priority="12" operator="equal">
      <formula>"ALLIANSSI"</formula>
    </cfRule>
  </conditionalFormatting>
  <conditionalFormatting sqref="L5:T8 A5:C32 L9:M19 N9:T27 D20:L32 N28:Q28 R28:T30 M29:Q30 M31:T32">
    <cfRule type="cellIs" dxfId="1519" priority="7" stopIfTrue="1" operator="equal">
      <formula>"VAPAA"</formula>
    </cfRule>
  </conditionalFormatting>
  <conditionalFormatting sqref="L33:IO33 A33:K65536 L34 R34:IO34 L35:IO65536">
    <cfRule type="cellIs" dxfId="1518" priority="22" operator="equal">
      <formula>"VAPAA"</formula>
    </cfRule>
  </conditionalFormatting>
  <conditionalFormatting sqref="M20:M28">
    <cfRule type="cellIs" dxfId="1517" priority="6" stopIfTrue="1" operator="equal">
      <formula>"VAPAA"</formula>
    </cfRule>
  </conditionalFormatting>
  <conditionalFormatting sqref="U1:IO32 D2:R2 D3 F3 H3 J3 L3 N3 P3 D4:Q4">
    <cfRule type="cellIs" dxfId="1516" priority="13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T34"/>
  <sheetViews>
    <sheetView zoomScaleNormal="100" workbookViewId="0">
      <selection activeCell="I26" sqref="I26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0" bestFit="1" customWidth="1"/>
    <col min="6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35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7"/>
      <c r="D2" s="333" t="s">
        <v>2</v>
      </c>
      <c r="E2" s="327"/>
      <c r="F2" s="333" t="s">
        <v>3</v>
      </c>
      <c r="G2" s="327"/>
      <c r="H2" s="333" t="s">
        <v>4</v>
      </c>
      <c r="I2" s="327"/>
      <c r="J2" s="333" t="s">
        <v>5</v>
      </c>
      <c r="K2" s="327"/>
      <c r="L2" s="333" t="s">
        <v>6</v>
      </c>
      <c r="M2" s="327"/>
      <c r="N2" s="333" t="s">
        <v>7</v>
      </c>
      <c r="O2" s="327"/>
      <c r="P2" s="326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1'!P3+1</f>
        <v>46027</v>
      </c>
      <c r="E3" s="321"/>
      <c r="F3" s="320">
        <f>D3+1</f>
        <v>46028</v>
      </c>
      <c r="G3" s="321"/>
      <c r="H3" s="320">
        <f>F3+1</f>
        <v>46029</v>
      </c>
      <c r="I3" s="321"/>
      <c r="J3" s="320">
        <f>H3+1</f>
        <v>46030</v>
      </c>
      <c r="K3" s="321"/>
      <c r="L3" s="320">
        <f>J3+1</f>
        <v>46031</v>
      </c>
      <c r="M3" s="329"/>
      <c r="N3" s="320">
        <f>L3+1</f>
        <v>46032</v>
      </c>
      <c r="O3" s="329"/>
      <c r="P3" s="320">
        <f>N3+1</f>
        <v>46033</v>
      </c>
      <c r="Q3" s="329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13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13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13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13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13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13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13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13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13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13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13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13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13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13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13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13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13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13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13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13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13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13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13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13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13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13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A1:K1"/>
    <mergeCell ref="L1:T1"/>
    <mergeCell ref="D2:E2"/>
    <mergeCell ref="F2:G2"/>
    <mergeCell ref="H2:I2"/>
    <mergeCell ref="R2:T4"/>
    <mergeCell ref="J2:K2"/>
    <mergeCell ref="L34:Q34"/>
    <mergeCell ref="A2:C4"/>
    <mergeCell ref="L2:M2"/>
    <mergeCell ref="N2:O2"/>
    <mergeCell ref="P2:Q2"/>
    <mergeCell ref="F3:G3"/>
    <mergeCell ref="D3:E3"/>
    <mergeCell ref="P3:Q3"/>
    <mergeCell ref="L3:M3"/>
    <mergeCell ref="N3:O3"/>
    <mergeCell ref="H3:I3"/>
    <mergeCell ref="J3:K3"/>
  </mergeCells>
  <conditionalFormatting sqref="A1:A2">
    <cfRule type="cellIs" dxfId="1515" priority="30" operator="equal">
      <formula>"VAPAA"</formula>
    </cfRule>
  </conditionalFormatting>
  <conditionalFormatting sqref="A5:K32">
    <cfRule type="cellIs" dxfId="1514" priority="3" stopIfTrue="1" operator="equal">
      <formula>"VAPAA"</formula>
    </cfRule>
  </conditionalFormatting>
  <conditionalFormatting sqref="A34:L34">
    <cfRule type="cellIs" dxfId="1513" priority="14" operator="equal">
      <formula>"ALLIANSSI"</formula>
    </cfRule>
    <cfRule type="cellIs" dxfId="1512" priority="15" operator="equal">
      <formula>"VAPAA"</formula>
    </cfRule>
  </conditionalFormatting>
  <conditionalFormatting sqref="A1:IO1 A2 U2:IO32 A33:XFD33 R34:IO34 A35:XFD65536">
    <cfRule type="cellIs" dxfId="1511" priority="20" operator="equal">
      <formula>"ALLIANSSI"</formula>
    </cfRule>
  </conditionalFormatting>
  <conditionalFormatting sqref="D2:R2 D3 F3 H3 J3 L3 N3 P3 D4:Q4">
    <cfRule type="cellIs" dxfId="1510" priority="18" operator="equal">
      <formula>"ALLIANSSI"</formula>
    </cfRule>
    <cfRule type="cellIs" dxfId="1509" priority="19" operator="equal">
      <formula>"VAPAA"</formula>
    </cfRule>
  </conditionalFormatting>
  <conditionalFormatting sqref="L9:M28">
    <cfRule type="cellIs" dxfId="1508" priority="1" stopIfTrue="1" operator="equal">
      <formula>"VAPAA"</formula>
    </cfRule>
  </conditionalFormatting>
  <conditionalFormatting sqref="L5:T8 N9:T27 N28:Q28 R28:T30 L29:Q30 L31:T32">
    <cfRule type="cellIs" dxfId="1507" priority="7" stopIfTrue="1" operator="equal">
      <formula>"VAPAA"</formula>
    </cfRule>
  </conditionalFormatting>
  <conditionalFormatting sqref="U1:IO1048576 A33:T33 R34:T34 A35:T65536">
    <cfRule type="cellIs" dxfId="1506" priority="31" operator="equal">
      <formula>"VAPAA"</formula>
    </cfRule>
  </conditionalFormatting>
  <pageMargins left="0.25" right="0.25" top="0.75" bottom="0.75" header="0.3" footer="0.3"/>
  <pageSetup paperSize="9" scale="103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T34"/>
  <sheetViews>
    <sheetView zoomScaleNormal="100" workbookViewId="0">
      <selection activeCell="M21" sqref="M21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9" style="1" bestFit="1" customWidth="1"/>
    <col min="5" max="5" width="10" style="1" bestFit="1" customWidth="1"/>
    <col min="6" max="7" width="9" style="1" bestFit="1" customWidth="1"/>
    <col min="8" max="8" width="9.6640625" style="1" bestFit="1" customWidth="1"/>
    <col min="9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7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2'!P3+1</f>
        <v>46034</v>
      </c>
      <c r="E3" s="321"/>
      <c r="F3" s="320">
        <f>D3+1</f>
        <v>46035</v>
      </c>
      <c r="G3" s="321"/>
      <c r="H3" s="320">
        <f>F3+1</f>
        <v>46036</v>
      </c>
      <c r="I3" s="321"/>
      <c r="J3" s="320">
        <f>H3+1</f>
        <v>46037</v>
      </c>
      <c r="K3" s="321"/>
      <c r="L3" s="320">
        <f>J3+1</f>
        <v>46038</v>
      </c>
      <c r="M3" s="329"/>
      <c r="N3" s="320">
        <f>L3+1</f>
        <v>46039</v>
      </c>
      <c r="O3" s="330"/>
      <c r="P3" s="320">
        <f>N3+1</f>
        <v>46040</v>
      </c>
      <c r="Q3" s="330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>A6</f>
        <v>0.35416666666666669</v>
      </c>
      <c r="S6" s="67" t="s">
        <v>11</v>
      </c>
      <c r="T6" s="68">
        <f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ref="R7:R32" si="0">A7</f>
        <v>0.375</v>
      </c>
      <c r="S7" s="67" t="s">
        <v>11</v>
      </c>
      <c r="T7" s="68">
        <f t="shared" ref="T7:T32" si="1">C7</f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13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N3:O3"/>
    <mergeCell ref="P3:Q3"/>
    <mergeCell ref="D3:E3"/>
    <mergeCell ref="F3:G3"/>
    <mergeCell ref="A1:K1"/>
    <mergeCell ref="L1:T1"/>
    <mergeCell ref="A2:C4"/>
    <mergeCell ref="D2:E2"/>
    <mergeCell ref="F2:G2"/>
    <mergeCell ref="H2:I2"/>
    <mergeCell ref="L2:M2"/>
    <mergeCell ref="N2:O2"/>
    <mergeCell ref="P2:Q2"/>
    <mergeCell ref="R2:T4"/>
    <mergeCell ref="J2:K2"/>
    <mergeCell ref="H3:I3"/>
    <mergeCell ref="L3:M3"/>
    <mergeCell ref="J3:K3"/>
  </mergeCells>
  <conditionalFormatting sqref="A1:A2 D2:R2 D3 F3 H3 J3 L3 N3 P3 D4:Q4">
    <cfRule type="cellIs" dxfId="1505" priority="23" operator="equal">
      <formula>"VAPAA"</formula>
    </cfRule>
  </conditionalFormatting>
  <conditionalFormatting sqref="A2 D2:R2 D3 F3 H3 J3 L3 N3 P3 D4:Q4">
    <cfRule type="cellIs" dxfId="1504" priority="22" operator="equal">
      <formula>"ALLIANSSI"</formula>
    </cfRule>
  </conditionalFormatting>
  <conditionalFormatting sqref="A5:T32">
    <cfRule type="cellIs" dxfId="1503" priority="1" stopIfTrue="1" operator="equal">
      <formula>"VAPAA"</formula>
    </cfRule>
  </conditionalFormatting>
  <conditionalFormatting sqref="A1:IO1 L33:IO33 A33:K65536 R34:IO34 L35:IO65536">
    <cfRule type="cellIs" dxfId="1502" priority="26" operator="equal">
      <formula>"ALLIANSSI"</formula>
    </cfRule>
  </conditionalFormatting>
  <conditionalFormatting sqref="L34">
    <cfRule type="cellIs" dxfId="1501" priority="18" operator="equal">
      <formula>"ALLIANSSI"</formula>
    </cfRule>
    <cfRule type="cellIs" dxfId="1500" priority="19" operator="equal">
      <formula>"VAPAA"</formula>
    </cfRule>
  </conditionalFormatting>
  <conditionalFormatting sqref="L33:IO33 A33:K65536 R34:IO34 L35:IO65536">
    <cfRule type="cellIs" dxfId="1499" priority="36" operator="equal">
      <formula>"VAPAA"</formula>
    </cfRule>
  </conditionalFormatting>
  <conditionalFormatting sqref="U1:IO32">
    <cfRule type="cellIs" dxfId="1498" priority="25" operator="equal">
      <formula>"VAPAA"</formula>
    </cfRule>
  </conditionalFormatting>
  <conditionalFormatting sqref="U2:IO32">
    <cfRule type="cellIs" dxfId="1497" priority="24" operator="equal">
      <formula>"ALLIANSSI"</formula>
    </cfRule>
  </conditionalFormatting>
  <pageMargins left="0.25" right="0.25" top="0.75" bottom="0.75" header="0.3" footer="0.3"/>
  <pageSetup paperSize="9" scale="103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T34"/>
  <sheetViews>
    <sheetView zoomScaleNormal="100" workbookViewId="0">
      <selection activeCell="K32" sqref="K3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7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3'!P3+1</f>
        <v>46041</v>
      </c>
      <c r="E3" s="321"/>
      <c r="F3" s="320">
        <f>D3+1</f>
        <v>46042</v>
      </c>
      <c r="G3" s="321"/>
      <c r="H3" s="320">
        <f>F3+1</f>
        <v>46043</v>
      </c>
      <c r="I3" s="321"/>
      <c r="J3" s="320">
        <f>H3+1</f>
        <v>46044</v>
      </c>
      <c r="K3" s="321"/>
      <c r="L3" s="320">
        <f>J3+1</f>
        <v>46045</v>
      </c>
      <c r="M3" s="329"/>
      <c r="N3" s="320">
        <f>L3+1</f>
        <v>46046</v>
      </c>
      <c r="O3" s="330"/>
      <c r="P3" s="320">
        <f>N3+1</f>
        <v>46047</v>
      </c>
      <c r="Q3" s="330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L2:M2"/>
    <mergeCell ref="H2:I2"/>
    <mergeCell ref="J2:K2"/>
    <mergeCell ref="A2:C4"/>
    <mergeCell ref="N3:O3"/>
    <mergeCell ref="A1:K1"/>
    <mergeCell ref="L1:T1"/>
    <mergeCell ref="D2:E2"/>
    <mergeCell ref="F2:G2"/>
    <mergeCell ref="P3:Q3"/>
    <mergeCell ref="L3:M3"/>
    <mergeCell ref="D3:E3"/>
    <mergeCell ref="H3:I3"/>
    <mergeCell ref="J3:K3"/>
    <mergeCell ref="R2:T4"/>
    <mergeCell ref="F3:G3"/>
    <mergeCell ref="N2:O2"/>
    <mergeCell ref="P2:Q2"/>
  </mergeCells>
  <conditionalFormatting sqref="A1:A2">
    <cfRule type="cellIs" dxfId="1496" priority="38" operator="equal">
      <formula>"VAPAA"</formula>
    </cfRule>
  </conditionalFormatting>
  <conditionalFormatting sqref="A5:K32">
    <cfRule type="cellIs" dxfId="1495" priority="3" stopIfTrue="1" operator="equal">
      <formula>"VAPAA"</formula>
    </cfRule>
  </conditionalFormatting>
  <conditionalFormatting sqref="A34:L34">
    <cfRule type="cellIs" dxfId="1494" priority="18" operator="equal">
      <formula>"ALLIANSSI"</formula>
    </cfRule>
    <cfRule type="cellIs" dxfId="1493" priority="19" operator="equal">
      <formula>"VAPAA"</formula>
    </cfRule>
  </conditionalFormatting>
  <conditionalFormatting sqref="A1:IO1 A2 A33:XFD33 R34:IO34 A35:XFD65536">
    <cfRule type="cellIs" dxfId="1492" priority="28" operator="equal">
      <formula>"ALLIANSSI"</formula>
    </cfRule>
  </conditionalFormatting>
  <conditionalFormatting sqref="A33:XFD33 R34:IO34 A35:XFD65536">
    <cfRule type="cellIs" dxfId="1491" priority="39" operator="equal">
      <formula>"VAPAA"</formula>
    </cfRule>
  </conditionalFormatting>
  <conditionalFormatting sqref="D2:R2 D3 F3 H3 J3 L3 N3 P3 D4:Q4">
    <cfRule type="cellIs" dxfId="1490" priority="22" operator="equal">
      <formula>"ALLIANSSI"</formula>
    </cfRule>
    <cfRule type="cellIs" dxfId="1489" priority="23" operator="equal">
      <formula>"VAPAA"</formula>
    </cfRule>
  </conditionalFormatting>
  <conditionalFormatting sqref="L9:M28">
    <cfRule type="cellIs" dxfId="1488" priority="1" stopIfTrue="1" operator="equal">
      <formula>"VAPAA"</formula>
    </cfRule>
  </conditionalFormatting>
  <conditionalFormatting sqref="L5:T8 N9:T27 N28:Q28 R28:T30 L29:Q30 L31:T32">
    <cfRule type="cellIs" dxfId="1487" priority="7" stopIfTrue="1" operator="equal">
      <formula>"VAPAA"</formula>
    </cfRule>
  </conditionalFormatting>
  <conditionalFormatting sqref="U1:IO32">
    <cfRule type="cellIs" dxfId="1486" priority="25" operator="equal">
      <formula>"VAPAA"</formula>
    </cfRule>
  </conditionalFormatting>
  <conditionalFormatting sqref="U2:IO32">
    <cfRule type="cellIs" dxfId="1485" priority="24" operator="equal">
      <formula>"ALLIANSSI"</formula>
    </cfRule>
  </conditionalFormatting>
  <pageMargins left="0.7" right="0.7" top="0.75" bottom="0.75" header="0.3" footer="0.3"/>
  <pageSetup paperSize="9" scale="10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34"/>
  <sheetViews>
    <sheetView zoomScaleNormal="100" workbookViewId="0">
      <selection activeCell="J27" sqref="J27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7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27"/>
      <c r="P2" s="326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4'!P3+1</f>
        <v>46048</v>
      </c>
      <c r="E3" s="321"/>
      <c r="F3" s="320">
        <f>D3+1</f>
        <v>46049</v>
      </c>
      <c r="G3" s="321"/>
      <c r="H3" s="320">
        <f>F3+1</f>
        <v>46050</v>
      </c>
      <c r="I3" s="321"/>
      <c r="J3" s="320">
        <f>H3+1</f>
        <v>46051</v>
      </c>
      <c r="K3" s="321"/>
      <c r="L3" s="320">
        <f>J3+1</f>
        <v>46052</v>
      </c>
      <c r="M3" s="329"/>
      <c r="N3" s="320">
        <f>L3+1</f>
        <v>46053</v>
      </c>
      <c r="O3" s="329"/>
      <c r="P3" s="320">
        <f>N3+1</f>
        <v>46054</v>
      </c>
      <c r="Q3" s="329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F2:G2"/>
    <mergeCell ref="H2:I2"/>
    <mergeCell ref="J2:K2"/>
    <mergeCell ref="H3:I3"/>
    <mergeCell ref="J3:K3"/>
    <mergeCell ref="A1:K1"/>
    <mergeCell ref="L1:T1"/>
    <mergeCell ref="D2:E2"/>
    <mergeCell ref="R2:T4"/>
    <mergeCell ref="D3:E3"/>
    <mergeCell ref="F3:G3"/>
    <mergeCell ref="P3:Q3"/>
    <mergeCell ref="N2:O2"/>
    <mergeCell ref="A2:C4"/>
    <mergeCell ref="N3:O3"/>
    <mergeCell ref="P2:Q2"/>
    <mergeCell ref="L3:M3"/>
    <mergeCell ref="L2:M2"/>
  </mergeCells>
  <conditionalFormatting sqref="A1:A2">
    <cfRule type="cellIs" dxfId="1484" priority="41" operator="equal">
      <formula>"VAPAA"</formula>
    </cfRule>
  </conditionalFormatting>
  <conditionalFormatting sqref="A5:K32">
    <cfRule type="cellIs" dxfId="1483" priority="3" stopIfTrue="1" operator="equal">
      <formula>"VAPAA"</formula>
    </cfRule>
  </conditionalFormatting>
  <conditionalFormatting sqref="A34:L34">
    <cfRule type="cellIs" dxfId="1482" priority="23" operator="equal">
      <formula>"ALLIANSSI"</formula>
    </cfRule>
    <cfRule type="cellIs" dxfId="1481" priority="24" operator="equal">
      <formula>"VAPAA"</formula>
    </cfRule>
  </conditionalFormatting>
  <conditionalFormatting sqref="A1:IO1 A2 A33:XFD33 R34:IO34 A35:XFD65536">
    <cfRule type="cellIs" dxfId="1480" priority="33" operator="equal">
      <formula>"ALLIANSSI"</formula>
    </cfRule>
  </conditionalFormatting>
  <conditionalFormatting sqref="A33:XFD33 R34:IO34 A35:XFD65536">
    <cfRule type="cellIs" dxfId="1479" priority="42" operator="equal">
      <formula>"VAPAA"</formula>
    </cfRule>
  </conditionalFormatting>
  <conditionalFormatting sqref="D2:R2 D3 F3 H3 J3 L3 N3 P3 D4:Q4">
    <cfRule type="cellIs" dxfId="1478" priority="28" operator="equal">
      <formula>"ALLIANSSI"</formula>
    </cfRule>
    <cfRule type="cellIs" dxfId="1477" priority="29" operator="equal">
      <formula>"VAPAA"</formula>
    </cfRule>
  </conditionalFormatting>
  <conditionalFormatting sqref="L9:M28">
    <cfRule type="cellIs" dxfId="1476" priority="1" stopIfTrue="1" operator="equal">
      <formula>"VAPAA"</formula>
    </cfRule>
  </conditionalFormatting>
  <conditionalFormatting sqref="L5:T8 N9:T27 N28:Q28 R28:T30 L29:Q30 L31:T32">
    <cfRule type="cellIs" dxfId="1475" priority="7" stopIfTrue="1" operator="equal">
      <formula>"VAPAA"</formula>
    </cfRule>
  </conditionalFormatting>
  <conditionalFormatting sqref="U1:IO32">
    <cfRule type="cellIs" dxfId="1474" priority="31" operator="equal">
      <formula>"VAPAA"</formula>
    </cfRule>
  </conditionalFormatting>
  <conditionalFormatting sqref="U2:IO32">
    <cfRule type="cellIs" dxfId="1473" priority="30" operator="equal">
      <formula>"ALLIANSSI"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T34"/>
  <sheetViews>
    <sheetView zoomScaleNormal="100" workbookViewId="0">
      <selection activeCell="I24" sqref="I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7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5'!P3+1</f>
        <v>46055</v>
      </c>
      <c r="E3" s="321"/>
      <c r="F3" s="320">
        <f>D3+1</f>
        <v>46056</v>
      </c>
      <c r="G3" s="321"/>
      <c r="H3" s="320">
        <f>F3+1</f>
        <v>46057</v>
      </c>
      <c r="I3" s="321"/>
      <c r="J3" s="320">
        <f>H3+1</f>
        <v>46058</v>
      </c>
      <c r="K3" s="321"/>
      <c r="L3" s="320">
        <f>J3+1</f>
        <v>46059</v>
      </c>
      <c r="M3" s="329"/>
      <c r="N3" s="320">
        <f>L3+1</f>
        <v>46060</v>
      </c>
      <c r="O3" s="329"/>
      <c r="P3" s="320">
        <f>N3+1</f>
        <v>46061</v>
      </c>
      <c r="Q3" s="329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A1:K1"/>
    <mergeCell ref="F3:G3"/>
    <mergeCell ref="F2:G2"/>
    <mergeCell ref="D3:E3"/>
    <mergeCell ref="L1:T1"/>
    <mergeCell ref="R2:T4"/>
    <mergeCell ref="L2:M2"/>
    <mergeCell ref="N2:O2"/>
    <mergeCell ref="N3:O3"/>
    <mergeCell ref="J3:K3"/>
    <mergeCell ref="L3:M3"/>
    <mergeCell ref="L34:Q34"/>
    <mergeCell ref="J2:K2"/>
    <mergeCell ref="A2:C4"/>
    <mergeCell ref="H2:I2"/>
    <mergeCell ref="P2:Q2"/>
    <mergeCell ref="D2:E2"/>
    <mergeCell ref="P3:Q3"/>
    <mergeCell ref="H3:I3"/>
  </mergeCells>
  <conditionalFormatting sqref="A1:A2 U1:IO1048576 D2:R2 D3 F3 H3 J3 L3 N3 P3 D4:Q4 A33:T33 R34:T34 A35:T65536">
    <cfRule type="cellIs" dxfId="1472" priority="42" operator="equal">
      <formula>"VAPAA"</formula>
    </cfRule>
  </conditionalFormatting>
  <conditionalFormatting sqref="A5:K32">
    <cfRule type="cellIs" dxfId="1471" priority="3" stopIfTrue="1" operator="equal">
      <formula>"VAPAA"</formula>
    </cfRule>
  </conditionalFormatting>
  <conditionalFormatting sqref="A34:L34">
    <cfRule type="cellIs" dxfId="1470" priority="26" operator="equal">
      <formula>"ALLIANSSI"</formula>
    </cfRule>
    <cfRule type="cellIs" dxfId="1469" priority="27" operator="equal">
      <formula>"VAPAA"</formula>
    </cfRule>
  </conditionalFormatting>
  <conditionalFormatting sqref="A1:IO1 A2 D2:R2 U2:IO65536 D3 F3 H3 J3 L3 N3 P3 D4:Q4 A33:T33 R34:T34 A35:T65536">
    <cfRule type="cellIs" dxfId="1468" priority="30" operator="equal">
      <formula>"ALLIANSSI"</formula>
    </cfRule>
  </conditionalFormatting>
  <conditionalFormatting sqref="L9:M28">
    <cfRule type="cellIs" dxfId="1467" priority="1" stopIfTrue="1" operator="equal">
      <formula>"VAPAA"</formula>
    </cfRule>
  </conditionalFormatting>
  <conditionalFormatting sqref="L5:T8 N9:T27 N28:Q28 R28:T30 L29:Q30 L31:T32">
    <cfRule type="cellIs" dxfId="1466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T34"/>
  <sheetViews>
    <sheetView zoomScaleNormal="100" workbookViewId="0">
      <selection activeCell="J24" sqref="J2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9" width="9" style="1" bestFit="1" customWidth="1"/>
    <col min="10" max="10" width="9.6640625" style="1" bestFit="1" customWidth="1"/>
    <col min="11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6'!P3+1</f>
        <v>46062</v>
      </c>
      <c r="E3" s="321"/>
      <c r="F3" s="320">
        <f>D3+1</f>
        <v>46063</v>
      </c>
      <c r="G3" s="321"/>
      <c r="H3" s="320">
        <f>F3+1</f>
        <v>46064</v>
      </c>
      <c r="I3" s="321"/>
      <c r="J3" s="320">
        <f>H3+1</f>
        <v>46065</v>
      </c>
      <c r="K3" s="321"/>
      <c r="L3" s="320">
        <f>J3+1</f>
        <v>46066</v>
      </c>
      <c r="M3" s="329"/>
      <c r="N3" s="320">
        <f>L3+1</f>
        <v>46067</v>
      </c>
      <c r="O3" s="329"/>
      <c r="P3" s="320">
        <f>N3+1</f>
        <v>46068</v>
      </c>
      <c r="Q3" s="329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N2:O2"/>
    <mergeCell ref="P2:Q2"/>
    <mergeCell ref="A2:C4"/>
    <mergeCell ref="L2:M2"/>
    <mergeCell ref="P3:Q3"/>
    <mergeCell ref="A1:K1"/>
    <mergeCell ref="L1:T1"/>
    <mergeCell ref="D2:E2"/>
    <mergeCell ref="F2:G2"/>
    <mergeCell ref="L3:M3"/>
    <mergeCell ref="H2:I2"/>
    <mergeCell ref="N3:O3"/>
    <mergeCell ref="F3:G3"/>
    <mergeCell ref="R2:T4"/>
    <mergeCell ref="H3:I3"/>
    <mergeCell ref="J3:K3"/>
    <mergeCell ref="J2:K2"/>
    <mergeCell ref="D3:E3"/>
  </mergeCells>
  <conditionalFormatting sqref="A1:A2 U1:IO1048576 D2:R2 D3 F3 H3 J3 L3 N3 P3 A33:T33 R34:T34 A35:T65536">
    <cfRule type="cellIs" dxfId="1465" priority="49" operator="equal">
      <formula>"VAPAA"</formula>
    </cfRule>
  </conditionalFormatting>
  <conditionalFormatting sqref="A5:K32">
    <cfRule type="cellIs" dxfId="1464" priority="3" stopIfTrue="1" operator="equal">
      <formula>"VAPAA"</formula>
    </cfRule>
  </conditionalFormatting>
  <conditionalFormatting sqref="A34:L34">
    <cfRule type="cellIs" dxfId="1463" priority="28" operator="equal">
      <formula>"ALLIANSSI"</formula>
    </cfRule>
    <cfRule type="cellIs" dxfId="1462" priority="29" operator="equal">
      <formula>"VAPAA"</formula>
    </cfRule>
  </conditionalFormatting>
  <conditionalFormatting sqref="A1:IO1 A2 D2:R2 U2:IO65536 D3 F3 H3 J3 L3 N3 P3 A33:T33 R34:T34 A35:T65536">
    <cfRule type="cellIs" dxfId="1461" priority="38" operator="equal">
      <formula>"ALLIANSSI"</formula>
    </cfRule>
  </conditionalFormatting>
  <conditionalFormatting sqref="D4:Q4">
    <cfRule type="cellIs" dxfId="1460" priority="17" operator="equal">
      <formula>"ALLIANSSI"</formula>
    </cfRule>
    <cfRule type="cellIs" dxfId="1459" priority="18" operator="equal">
      <formula>"VAPAA"</formula>
    </cfRule>
  </conditionalFormatting>
  <conditionalFormatting sqref="L9:M28">
    <cfRule type="cellIs" dxfId="1458" priority="1" stopIfTrue="1" operator="equal">
      <formula>"VAPAA"</formula>
    </cfRule>
  </conditionalFormatting>
  <conditionalFormatting sqref="L5:T8 N9:T27 N28:Q28 R28:T30 L29:Q30 L31:T32">
    <cfRule type="cellIs" dxfId="1457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T34"/>
  <sheetViews>
    <sheetView zoomScaleNormal="100" workbookViewId="0">
      <selection activeCell="H27" sqref="H27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5546875" style="1" bestFit="1" customWidth="1"/>
    <col min="9" max="9" width="9" style="1" bestFit="1" customWidth="1"/>
    <col min="10" max="10" width="9.6640625" style="1" bestFit="1" customWidth="1"/>
    <col min="11" max="13" width="9" style="1" bestFit="1" customWidth="1"/>
    <col min="14" max="14" width="10.88671875" style="1" bestFit="1" customWidth="1"/>
    <col min="15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7'!P3+1</f>
        <v>46069</v>
      </c>
      <c r="E3" s="321"/>
      <c r="F3" s="320">
        <f>D3+1</f>
        <v>46070</v>
      </c>
      <c r="G3" s="321"/>
      <c r="H3" s="320">
        <f>F3+1</f>
        <v>46071</v>
      </c>
      <c r="I3" s="321"/>
      <c r="J3" s="320">
        <f>H3+1</f>
        <v>46072</v>
      </c>
      <c r="K3" s="321"/>
      <c r="L3" s="320">
        <f>J3+1</f>
        <v>46073</v>
      </c>
      <c r="M3" s="329"/>
      <c r="N3" s="320">
        <f>L3+1</f>
        <v>46074</v>
      </c>
      <c r="O3" s="330"/>
      <c r="P3" s="320">
        <f>N3+1</f>
        <v>46075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34:Q34"/>
    <mergeCell ref="N3:O3"/>
    <mergeCell ref="P3:Q3"/>
    <mergeCell ref="N2:O2"/>
    <mergeCell ref="P2:Q2"/>
    <mergeCell ref="A1:K1"/>
    <mergeCell ref="L1:T1"/>
    <mergeCell ref="D2:E2"/>
    <mergeCell ref="F2:G2"/>
    <mergeCell ref="H2:I2"/>
    <mergeCell ref="A2:C4"/>
    <mergeCell ref="L2:M2"/>
    <mergeCell ref="J2:K2"/>
    <mergeCell ref="R2:T4"/>
    <mergeCell ref="D3:E3"/>
    <mergeCell ref="F3:G3"/>
    <mergeCell ref="H3:I3"/>
    <mergeCell ref="J3:K3"/>
    <mergeCell ref="L3:M3"/>
  </mergeCells>
  <conditionalFormatting sqref="A1:A2 U1:IO1048576 D2:R2 D3 F3 H3 J3 L3 N3 P3 D4:Q4 A33:T33 R34:T34 A35:T65536">
    <cfRule type="cellIs" dxfId="1456" priority="48" operator="equal">
      <formula>"VAPAA"</formula>
    </cfRule>
  </conditionalFormatting>
  <conditionalFormatting sqref="A5:K32">
    <cfRule type="cellIs" dxfId="1455" priority="3" stopIfTrue="1" operator="equal">
      <formula>"VAPAA"</formula>
    </cfRule>
  </conditionalFormatting>
  <conditionalFormatting sqref="A34:L34">
    <cfRule type="cellIs" dxfId="1454" priority="29" operator="equal">
      <formula>"ALLIANSSI"</formula>
    </cfRule>
    <cfRule type="cellIs" dxfId="1453" priority="30" operator="equal">
      <formula>"VAPAA"</formula>
    </cfRule>
  </conditionalFormatting>
  <conditionalFormatting sqref="A1:IO1 A2 D2:R2 U2:IO65536 D3 F3 H3 J3 L3 N3 P3 D4:Q4 A33:T33 R34:T34 A35:T65536">
    <cfRule type="cellIs" dxfId="1452" priority="37" operator="equal">
      <formula>"ALLIANSSI"</formula>
    </cfRule>
  </conditionalFormatting>
  <conditionalFormatting sqref="L9:M28">
    <cfRule type="cellIs" dxfId="1451" priority="1" stopIfTrue="1" operator="equal">
      <formula>"VAPAA"</formula>
    </cfRule>
  </conditionalFormatting>
  <conditionalFormatting sqref="L5:T8 L20:O20 L29:Q30 L31:T32">
    <cfRule type="cellIs" dxfId="1450" priority="4" stopIfTrue="1" operator="equal">
      <formula>"VAPAA"</formula>
    </cfRule>
  </conditionalFormatting>
  <conditionalFormatting sqref="N9:T18 N19:O19 P19:T20 N21:T27 N28:Q28 R28:T30">
    <cfRule type="cellIs" dxfId="1449" priority="7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50A58-71F6-49E2-B5FF-E1F24C80D3BA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34"/>
  <sheetViews>
    <sheetView zoomScaleNormal="100" workbookViewId="0">
      <selection activeCell="J12" sqref="J12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8'!P3+1</f>
        <v>46076</v>
      </c>
      <c r="E3" s="321"/>
      <c r="F3" s="320">
        <f>D3+1</f>
        <v>46077</v>
      </c>
      <c r="G3" s="321"/>
      <c r="H3" s="320">
        <f>F3+1</f>
        <v>46078</v>
      </c>
      <c r="I3" s="321"/>
      <c r="J3" s="320">
        <f>H3+1</f>
        <v>46079</v>
      </c>
      <c r="K3" s="321"/>
      <c r="L3" s="320">
        <f>J3+1</f>
        <v>46080</v>
      </c>
      <c r="M3" s="329"/>
      <c r="N3" s="320">
        <f>L3+1</f>
        <v>46081</v>
      </c>
      <c r="O3" s="329"/>
      <c r="P3" s="320">
        <f>N3+1</f>
        <v>46082</v>
      </c>
      <c r="Q3" s="329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2"/>
      <c r="I15" s="72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2"/>
      <c r="Q21" s="13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2"/>
      <c r="Q22" s="13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A1:K1"/>
    <mergeCell ref="L1:T1"/>
    <mergeCell ref="D2:E2"/>
    <mergeCell ref="F2:G2"/>
    <mergeCell ref="N2:O2"/>
    <mergeCell ref="J2:K2"/>
    <mergeCell ref="R2:T4"/>
    <mergeCell ref="H2:I2"/>
    <mergeCell ref="H3:I3"/>
    <mergeCell ref="P2:Q2"/>
    <mergeCell ref="A2:C4"/>
    <mergeCell ref="N3:O3"/>
    <mergeCell ref="D3:E3"/>
    <mergeCell ref="F3:G3"/>
    <mergeCell ref="L34:Q34"/>
    <mergeCell ref="L2:M2"/>
    <mergeCell ref="P3:Q3"/>
    <mergeCell ref="L3:M3"/>
    <mergeCell ref="J3:K3"/>
  </mergeCells>
  <conditionalFormatting sqref="A1:A2 U1:IO1048576 D2:R2 D3 F3 H3 J3 L3 N3 P3 D4:Q4 A33:T33 R34:T34 A35:T65536">
    <cfRule type="cellIs" dxfId="1448" priority="43" operator="equal">
      <formula>"VAPAA"</formula>
    </cfRule>
  </conditionalFormatting>
  <conditionalFormatting sqref="A5:K32">
    <cfRule type="cellIs" dxfId="1447" priority="3" stopIfTrue="1" operator="equal">
      <formula>"VAPAA"</formula>
    </cfRule>
  </conditionalFormatting>
  <conditionalFormatting sqref="A34:L34">
    <cfRule type="cellIs" dxfId="1446" priority="24" operator="equal">
      <formula>"ALLIANSSI"</formula>
    </cfRule>
    <cfRule type="cellIs" dxfId="1445" priority="25" operator="equal">
      <formula>"VAPAA"</formula>
    </cfRule>
  </conditionalFormatting>
  <conditionalFormatting sqref="A1:IO1 A2 D2:R2 U2:IO65536 D3 F3 H3 J3 L3 N3 P3 D4:Q4 A33:T33 R34:T34 A35:T65536">
    <cfRule type="cellIs" dxfId="1444" priority="32" operator="equal">
      <formula>"ALLIANSSI"</formula>
    </cfRule>
  </conditionalFormatting>
  <conditionalFormatting sqref="L9:M28">
    <cfRule type="cellIs" dxfId="1443" priority="1" stopIfTrue="1" operator="equal">
      <formula>"VAPAA"</formula>
    </cfRule>
  </conditionalFormatting>
  <conditionalFormatting sqref="L5:T8 L29:Q30 L31:T32">
    <cfRule type="cellIs" dxfId="1442" priority="4" stopIfTrue="1" operator="equal">
      <formula>"VAPAA"</formula>
    </cfRule>
  </conditionalFormatting>
  <conditionalFormatting sqref="N9:T27 N28:Q28 R28:T30">
    <cfRule type="cellIs" dxfId="1441" priority="7" stopIfTrue="1" operator="equal">
      <formula>"VAPAA"</formula>
    </cfRule>
  </conditionalFormatting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0" width="9" style="1" bestFit="1" customWidth="1"/>
    <col min="21" max="21" width="9.33203125" style="1" bestFit="1" customWidth="1"/>
    <col min="22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45'!W3+1</f>
        <v>42317</v>
      </c>
      <c r="E3" s="321"/>
      <c r="F3" s="320">
        <f>D3+1</f>
        <v>42318</v>
      </c>
      <c r="G3" s="321"/>
      <c r="H3" s="328">
        <f>F3+1</f>
        <v>42319</v>
      </c>
      <c r="I3" s="355"/>
      <c r="J3" s="328">
        <f>H3+1</f>
        <v>42320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42321</v>
      </c>
      <c r="T3" s="329"/>
      <c r="U3" s="320">
        <f>S3+1</f>
        <v>42322</v>
      </c>
      <c r="V3" s="329"/>
      <c r="W3" s="320">
        <f>U3+1</f>
        <v>42323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25" t="s">
        <v>18</v>
      </c>
      <c r="V10" s="14"/>
      <c r="W10" s="32" t="s">
        <v>15</v>
      </c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25" t="s">
        <v>18</v>
      </c>
      <c r="V11" s="14"/>
      <c r="W11" s="32" t="s">
        <v>15</v>
      </c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25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25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25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609" priority="35" operator="equal">
      <formula>"VAPAA"</formula>
    </cfRule>
  </conditionalFormatting>
  <conditionalFormatting sqref="A2 D2:L2 O2:P2 S2:Y2 D3 F3 H3 J3 S3 U3 W3 O3:O4 D4:K4 S4:X4">
    <cfRule type="cellIs" dxfId="1608" priority="34" operator="equal">
      <formula>"ALLIANSSI"</formula>
    </cfRule>
  </conditionalFormatting>
  <conditionalFormatting sqref="A5:O5 A6:C18 A19:D19">
    <cfRule type="cellIs" dxfId="1607" priority="8" stopIfTrue="1" operator="equal">
      <formula>"VAPAA"</formula>
    </cfRule>
  </conditionalFormatting>
  <conditionalFormatting sqref="A1:XFD4 A33:XFD33 A34:O34 Y34:IV34 A35:XFD65536">
    <cfRule type="cellIs" dxfId="1606" priority="33" stopIfTrue="1" operator="equal">
      <formula>"VAPAA"</formula>
    </cfRule>
  </conditionalFormatting>
  <conditionalFormatting sqref="D11:K18">
    <cfRule type="cellIs" dxfId="1605" priority="1" stopIfTrue="1" operator="equal">
      <formula>"VAPAA"</formula>
    </cfRule>
  </conditionalFormatting>
  <conditionalFormatting sqref="F14:F16">
    <cfRule type="cellIs" dxfId="1604" priority="6" stopIfTrue="1" operator="equal">
      <formula>"VAPAA"</formula>
    </cfRule>
  </conditionalFormatting>
  <conditionalFormatting sqref="G14:G17">
    <cfRule type="cellIs" dxfId="1603" priority="5" stopIfTrue="1" operator="equal">
      <formula>"VAPAA"</formula>
    </cfRule>
  </conditionalFormatting>
  <conditionalFormatting sqref="O20:T32">
    <cfRule type="cellIs" dxfId="1602" priority="3" stopIfTrue="1" operator="equal">
      <formula>"VAPAA"</formula>
    </cfRule>
  </conditionalFormatting>
  <conditionalFormatting sqref="P1">
    <cfRule type="cellIs" dxfId="1601" priority="36" operator="equal">
      <formula>"VAPAA"</formula>
    </cfRule>
  </conditionalFormatting>
  <conditionalFormatting sqref="P5:T19 D6:O10 L11:O19 A20:N26 A27:D30 F27:F30 H27:N30 A31:N32">
    <cfRule type="cellIs" dxfId="1600" priority="9" stopIfTrue="1" operator="equal">
      <formula>"VAPAA"</formula>
    </cfRule>
  </conditionalFormatting>
  <conditionalFormatting sqref="U5:IV32">
    <cfRule type="cellIs" dxfId="1599" priority="11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T34"/>
  <sheetViews>
    <sheetView zoomScaleNormal="100" workbookViewId="0">
      <selection activeCell="I14" sqref="I1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7" width="9" style="1" bestFit="1" customWidth="1"/>
    <col min="8" max="8" width="9.33203125" style="1" bestFit="1" customWidth="1"/>
    <col min="9" max="9" width="14.88671875" style="1" bestFit="1" customWidth="1"/>
    <col min="10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9'!P3+1</f>
        <v>46083</v>
      </c>
      <c r="E3" s="321"/>
      <c r="F3" s="320">
        <f>D3+1</f>
        <v>46084</v>
      </c>
      <c r="G3" s="321"/>
      <c r="H3" s="320">
        <f>F3+1</f>
        <v>46085</v>
      </c>
      <c r="I3" s="321"/>
      <c r="J3" s="320">
        <f>H3+1</f>
        <v>46086</v>
      </c>
      <c r="K3" s="321"/>
      <c r="L3" s="320">
        <f>J3+1</f>
        <v>46087</v>
      </c>
      <c r="M3" s="329"/>
      <c r="N3" s="320">
        <f>L3+1</f>
        <v>46088</v>
      </c>
      <c r="O3" s="329"/>
      <c r="P3" s="320">
        <f>N3+1</f>
        <v>46089</v>
      </c>
      <c r="Q3" s="329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71"/>
      <c r="G5" s="72"/>
      <c r="H5" s="2"/>
      <c r="I5" s="72"/>
      <c r="J5" s="2"/>
      <c r="K5" s="4"/>
      <c r="L5" s="12"/>
      <c r="M5" s="13"/>
      <c r="N5" s="48"/>
      <c r="O5" s="14"/>
      <c r="P5" s="12"/>
      <c r="Q5" s="13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71"/>
      <c r="G6" s="72"/>
      <c r="H6" s="2"/>
      <c r="I6" s="72"/>
      <c r="J6" s="2"/>
      <c r="K6" s="4"/>
      <c r="L6" s="12"/>
      <c r="M6" s="13"/>
      <c r="N6" s="48"/>
      <c r="O6" s="14"/>
      <c r="P6" s="12"/>
      <c r="Q6" s="13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71"/>
      <c r="G7" s="72"/>
      <c r="H7" s="2"/>
      <c r="I7" s="72"/>
      <c r="J7" s="2"/>
      <c r="K7" s="4"/>
      <c r="L7" s="12"/>
      <c r="M7" s="13"/>
      <c r="N7" s="48"/>
      <c r="O7" s="14"/>
      <c r="P7" s="12"/>
      <c r="Q7" s="13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71"/>
      <c r="G8" s="72"/>
      <c r="H8" s="2"/>
      <c r="I8" s="72"/>
      <c r="J8" s="2"/>
      <c r="K8" s="4"/>
      <c r="L8" s="12"/>
      <c r="M8" s="13"/>
      <c r="N8" s="48"/>
      <c r="O8" s="14"/>
      <c r="P8" s="12"/>
      <c r="Q8" s="13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71"/>
      <c r="G9" s="72"/>
      <c r="H9" s="2"/>
      <c r="I9" s="72"/>
      <c r="J9" s="2"/>
      <c r="K9" s="4"/>
      <c r="L9" s="12"/>
      <c r="M9" s="13"/>
      <c r="N9" s="48"/>
      <c r="O9" s="14"/>
      <c r="P9" s="12"/>
      <c r="Q9" s="13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71"/>
      <c r="G10" s="72"/>
      <c r="H10" s="2"/>
      <c r="I10" s="72"/>
      <c r="J10" s="2"/>
      <c r="K10" s="4"/>
      <c r="L10" s="12"/>
      <c r="M10" s="13"/>
      <c r="N10" s="48"/>
      <c r="O10" s="14"/>
      <c r="P10" s="12"/>
      <c r="Q10" s="13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71"/>
      <c r="G11" s="72"/>
      <c r="H11" s="2"/>
      <c r="I11" s="72"/>
      <c r="J11" s="2"/>
      <c r="K11" s="4"/>
      <c r="L11" s="12"/>
      <c r="M11" s="13"/>
      <c r="N11" s="48"/>
      <c r="O11" s="14"/>
      <c r="P11" s="12"/>
      <c r="Q11" s="13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71"/>
      <c r="E12" s="72"/>
      <c r="F12" s="71"/>
      <c r="G12" s="72"/>
      <c r="H12" s="2"/>
      <c r="I12" s="72"/>
      <c r="J12" s="2"/>
      <c r="K12" s="4"/>
      <c r="L12" s="12"/>
      <c r="M12" s="13"/>
      <c r="N12" s="48"/>
      <c r="O12" s="14"/>
      <c r="P12" s="12"/>
      <c r="Q12" s="13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71"/>
      <c r="E13" s="72"/>
      <c r="F13" s="71"/>
      <c r="G13" s="72"/>
      <c r="H13" s="2"/>
      <c r="I13" s="72"/>
      <c r="J13" s="2"/>
      <c r="K13" s="4"/>
      <c r="L13" s="12"/>
      <c r="M13" s="13"/>
      <c r="N13" s="48"/>
      <c r="O13" s="14"/>
      <c r="P13" s="12"/>
      <c r="Q13" s="13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71"/>
      <c r="E14" s="72"/>
      <c r="F14" s="71"/>
      <c r="G14" s="72"/>
      <c r="H14" s="2"/>
      <c r="I14" s="72"/>
      <c r="J14" s="2"/>
      <c r="K14" s="4"/>
      <c r="L14" s="12"/>
      <c r="M14" s="13"/>
      <c r="N14" s="48"/>
      <c r="O14" s="14"/>
      <c r="P14" s="12"/>
      <c r="Q14" s="13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71"/>
      <c r="E15" s="72"/>
      <c r="F15" s="71"/>
      <c r="G15" s="72"/>
      <c r="H15" s="30"/>
      <c r="I15" s="31"/>
      <c r="J15" s="2"/>
      <c r="K15" s="4"/>
      <c r="L15" s="12"/>
      <c r="M15" s="13"/>
      <c r="N15" s="48"/>
      <c r="O15" s="14"/>
      <c r="P15" s="12"/>
      <c r="Q15" s="13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2"/>
      <c r="E16" s="13"/>
      <c r="F16" s="12"/>
      <c r="G16" s="13"/>
      <c r="H16" s="48"/>
      <c r="I16" s="13"/>
      <c r="J16" s="48"/>
      <c r="K16" s="14"/>
      <c r="L16" s="12"/>
      <c r="M16" s="13"/>
      <c r="N16" s="48"/>
      <c r="O16" s="14"/>
      <c r="P16" s="12"/>
      <c r="Q16" s="13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71"/>
      <c r="E17" s="72"/>
      <c r="F17" s="71"/>
      <c r="G17" s="72"/>
      <c r="H17" s="2"/>
      <c r="I17" s="72"/>
      <c r="J17" s="2"/>
      <c r="K17" s="4"/>
      <c r="L17" s="12"/>
      <c r="M17" s="13"/>
      <c r="N17" s="48"/>
      <c r="O17" s="14"/>
      <c r="P17" s="12"/>
      <c r="Q17" s="13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71"/>
      <c r="E18" s="72"/>
      <c r="F18" s="71"/>
      <c r="G18" s="72"/>
      <c r="H18" s="2"/>
      <c r="I18" s="72"/>
      <c r="J18" s="2"/>
      <c r="K18" s="4"/>
      <c r="L18" s="12"/>
      <c r="M18" s="13"/>
      <c r="N18" s="48"/>
      <c r="O18" s="14"/>
      <c r="P18" s="12"/>
      <c r="Q18" s="13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71"/>
      <c r="E19" s="72"/>
      <c r="F19" s="71"/>
      <c r="G19" s="72"/>
      <c r="H19" s="2"/>
      <c r="I19" s="72"/>
      <c r="J19" s="2"/>
      <c r="K19" s="4"/>
      <c r="L19" s="12"/>
      <c r="M19" s="13"/>
      <c r="N19" s="48"/>
      <c r="O19" s="14"/>
      <c r="P19" s="12"/>
      <c r="Q19" s="13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71"/>
      <c r="E20" s="72"/>
      <c r="F20" s="71"/>
      <c r="G20" s="72"/>
      <c r="H20" s="2"/>
      <c r="I20" s="72"/>
      <c r="J20" s="2"/>
      <c r="K20" s="4"/>
      <c r="L20" s="5"/>
      <c r="M20" s="9"/>
      <c r="N20" s="48"/>
      <c r="O20" s="14"/>
      <c r="P20" s="12"/>
      <c r="Q20" s="13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71"/>
      <c r="E21" s="72"/>
      <c r="F21" s="71"/>
      <c r="G21" s="72"/>
      <c r="H21" s="2"/>
      <c r="I21" s="72"/>
      <c r="J21" s="2"/>
      <c r="K21" s="4"/>
      <c r="L21" s="5"/>
      <c r="M21" s="9"/>
      <c r="N21" s="48"/>
      <c r="O21" s="14"/>
      <c r="P21" s="175"/>
      <c r="Q21" s="176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71"/>
      <c r="E22" s="72"/>
      <c r="F22" s="71"/>
      <c r="G22" s="72"/>
      <c r="H22" s="2"/>
      <c r="I22" s="72"/>
      <c r="J22" s="2"/>
      <c r="K22" s="4"/>
      <c r="L22" s="5"/>
      <c r="M22" s="9"/>
      <c r="N22" s="48"/>
      <c r="O22" s="14"/>
      <c r="P22" s="175"/>
      <c r="Q22" s="176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71"/>
      <c r="E23" s="72"/>
      <c r="F23" s="71"/>
      <c r="G23" s="72"/>
      <c r="H23" s="2"/>
      <c r="I23" s="72"/>
      <c r="J23" s="2"/>
      <c r="K23" s="4"/>
      <c r="L23" s="5"/>
      <c r="M23" s="9"/>
      <c r="N23" s="48"/>
      <c r="O23" s="14"/>
      <c r="P23" s="12"/>
      <c r="Q23" s="13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71"/>
      <c r="E24" s="72"/>
      <c r="F24" s="71"/>
      <c r="G24" s="72"/>
      <c r="H24" s="2"/>
      <c r="I24" s="72"/>
      <c r="J24" s="2"/>
      <c r="K24" s="4"/>
      <c r="L24" s="5"/>
      <c r="M24" s="9"/>
      <c r="N24" s="48"/>
      <c r="O24" s="14"/>
      <c r="P24" s="12"/>
      <c r="Q24" s="13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71"/>
      <c r="E25" s="72"/>
      <c r="F25" s="71"/>
      <c r="G25" s="72"/>
      <c r="H25" s="2"/>
      <c r="I25" s="72"/>
      <c r="J25" s="2"/>
      <c r="K25" s="4"/>
      <c r="L25" s="5"/>
      <c r="M25" s="9"/>
      <c r="N25" s="48"/>
      <c r="O25" s="14"/>
      <c r="P25" s="12"/>
      <c r="Q25" s="13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71"/>
      <c r="E26" s="72"/>
      <c r="F26" s="71"/>
      <c r="G26" s="72"/>
      <c r="H26" s="2"/>
      <c r="I26" s="72"/>
      <c r="J26" s="2"/>
      <c r="K26" s="4"/>
      <c r="L26" s="5"/>
      <c r="M26" s="9"/>
      <c r="N26" s="48"/>
      <c r="O26" s="14"/>
      <c r="P26" s="12"/>
      <c r="Q26" s="13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71"/>
      <c r="E27" s="72"/>
      <c r="F27" s="71"/>
      <c r="G27" s="72"/>
      <c r="H27" s="2"/>
      <c r="I27" s="72"/>
      <c r="J27" s="2"/>
      <c r="K27" s="4"/>
      <c r="L27" s="5"/>
      <c r="M27" s="9"/>
      <c r="N27" s="48"/>
      <c r="O27" s="14"/>
      <c r="P27" s="12"/>
      <c r="Q27" s="13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71"/>
      <c r="E28" s="72"/>
      <c r="F28" s="71"/>
      <c r="G28" s="72"/>
      <c r="H28" s="2"/>
      <c r="I28" s="72"/>
      <c r="J28" s="2"/>
      <c r="K28" s="4"/>
      <c r="L28" s="5"/>
      <c r="M28" s="9"/>
      <c r="N28" s="48"/>
      <c r="O28" s="14"/>
      <c r="P28" s="12"/>
      <c r="Q28" s="13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71"/>
      <c r="E29" s="72"/>
      <c r="F29" s="71"/>
      <c r="G29" s="72"/>
      <c r="H29" s="2"/>
      <c r="I29" s="72"/>
      <c r="J29" s="2"/>
      <c r="K29" s="4"/>
      <c r="L29" s="5"/>
      <c r="M29" s="9"/>
      <c r="N29" s="48"/>
      <c r="O29" s="14"/>
      <c r="P29" s="12"/>
      <c r="Q29" s="13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71"/>
      <c r="E30" s="72"/>
      <c r="F30" s="71"/>
      <c r="G30" s="72"/>
      <c r="H30" s="2"/>
      <c r="I30" s="72"/>
      <c r="J30" s="2"/>
      <c r="K30" s="4"/>
      <c r="L30" s="5"/>
      <c r="M30" s="9"/>
      <c r="N30" s="48"/>
      <c r="O30" s="14"/>
      <c r="P30" s="12"/>
      <c r="Q30" s="13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71"/>
      <c r="E31" s="72"/>
      <c r="F31" s="71"/>
      <c r="G31" s="72"/>
      <c r="H31" s="2"/>
      <c r="I31" s="72"/>
      <c r="J31" s="2"/>
      <c r="K31" s="4"/>
      <c r="L31" s="6"/>
      <c r="M31" s="7"/>
      <c r="N31" s="113"/>
      <c r="O31" s="114"/>
      <c r="P31" s="115"/>
      <c r="Q31" s="116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71"/>
      <c r="E32" s="72"/>
      <c r="F32" s="71"/>
      <c r="G32" s="72"/>
      <c r="H32" s="2"/>
      <c r="I32" s="72"/>
      <c r="J32" s="2"/>
      <c r="K32" s="4"/>
      <c r="L32" s="5"/>
      <c r="M32" s="9"/>
      <c r="N32" s="48"/>
      <c r="O32" s="14"/>
      <c r="P32" s="12"/>
      <c r="Q32" s="13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A1:K1"/>
    <mergeCell ref="L1:T1"/>
    <mergeCell ref="D2:E2"/>
    <mergeCell ref="F2:G2"/>
    <mergeCell ref="F3:G3"/>
    <mergeCell ref="N3:O3"/>
    <mergeCell ref="R2:T4"/>
    <mergeCell ref="H3:I3"/>
    <mergeCell ref="H2:I2"/>
    <mergeCell ref="L34:Q34"/>
    <mergeCell ref="J2:K2"/>
    <mergeCell ref="A2:C4"/>
    <mergeCell ref="L2:M2"/>
    <mergeCell ref="P3:Q3"/>
    <mergeCell ref="P2:Q2"/>
    <mergeCell ref="N2:O2"/>
    <mergeCell ref="L3:M3"/>
    <mergeCell ref="J3:K3"/>
    <mergeCell ref="D3:E3"/>
  </mergeCells>
  <conditionalFormatting sqref="A1:A2 U1:IO1048576 D2:R2 D3 F3 H3 J3 L3 N3 P3 D4:Q4 A33:T33 R34:T34 A35:T65536">
    <cfRule type="cellIs" dxfId="1440" priority="51" operator="equal">
      <formula>"VAPAA"</formula>
    </cfRule>
  </conditionalFormatting>
  <conditionalFormatting sqref="A34:L34">
    <cfRule type="cellIs" dxfId="1439" priority="32" operator="equal">
      <formula>"ALLIANSSI"</formula>
    </cfRule>
    <cfRule type="cellIs" dxfId="1438" priority="33" operator="equal">
      <formula>"VAPAA"</formula>
    </cfRule>
  </conditionalFormatting>
  <conditionalFormatting sqref="A1:IO1 A2 D2:R2 U2:IO65536 D3 F3 H3 J3 L3 N3 P3 D4:Q4 A33:T33 R34:T34 A35:T65536">
    <cfRule type="cellIs" dxfId="1437" priority="40" operator="equal">
      <formula>"ALLIANSSI"</formula>
    </cfRule>
  </conditionalFormatting>
  <conditionalFormatting sqref="L9:M29">
    <cfRule type="cellIs" dxfId="1436" priority="1" stopIfTrue="1" operator="equal">
      <formula>"VAPAA"</formula>
    </cfRule>
  </conditionalFormatting>
  <conditionalFormatting sqref="L5:T8 A5:K32 L30:Q30 L31:T32">
    <cfRule type="cellIs" dxfId="1435" priority="2" stopIfTrue="1" operator="equal">
      <formula>"VAPAA"</formula>
    </cfRule>
  </conditionalFormatting>
  <conditionalFormatting sqref="N9:T27 N28:Q29 R28:T30">
    <cfRule type="cellIs" dxfId="1434" priority="7" stopIfTrue="1" operator="equal">
      <formula>"VAPAA"</formula>
    </cfRule>
  </conditionalFormatting>
  <pageMargins left="0.7" right="0.7" top="0.75" bottom="0.75" header="0.3" footer="0.3"/>
  <pageSetup paperSize="9" scale="7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T34"/>
  <sheetViews>
    <sheetView zoomScaleNormal="100" workbookViewId="0">
      <selection activeCell="F5" sqref="F5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45"/>
      <c r="H2" s="333" t="s">
        <v>4</v>
      </c>
      <c r="I2" s="327"/>
      <c r="J2" s="359" t="s">
        <v>5</v>
      </c>
      <c r="K2" s="360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10'!D3:E3+7</f>
        <v>46090</v>
      </c>
      <c r="E3" s="321"/>
      <c r="F3" s="320">
        <f>D3+1</f>
        <v>46091</v>
      </c>
      <c r="G3" s="328"/>
      <c r="H3" s="320">
        <f>F3+1</f>
        <v>46092</v>
      </c>
      <c r="I3" s="321"/>
      <c r="J3" s="320">
        <f>H3+1</f>
        <v>46093</v>
      </c>
      <c r="K3" s="321"/>
      <c r="L3" s="320">
        <f>J3+1</f>
        <v>46094</v>
      </c>
      <c r="M3" s="329"/>
      <c r="N3" s="320">
        <f>L3+1</f>
        <v>46095</v>
      </c>
      <c r="O3" s="329"/>
      <c r="P3" s="320">
        <f>N3+1</f>
        <v>46096</v>
      </c>
      <c r="Q3" s="329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4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39"/>
      <c r="M12" s="59"/>
      <c r="N12" s="39"/>
      <c r="O12" s="59"/>
      <c r="P12" s="39"/>
      <c r="Q12" s="59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39"/>
      <c r="M13" s="52"/>
      <c r="N13" s="39"/>
      <c r="O13" s="52"/>
      <c r="P13" s="39"/>
      <c r="Q13" s="52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9"/>
      <c r="G14" s="52"/>
      <c r="H14" s="62"/>
      <c r="I14" s="52"/>
      <c r="J14" s="39"/>
      <c r="K14" s="52"/>
      <c r="L14" s="39"/>
      <c r="M14" s="52"/>
      <c r="N14" s="39"/>
      <c r="O14" s="52"/>
      <c r="P14" s="39"/>
      <c r="Q14" s="52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53"/>
      <c r="G15" s="52"/>
      <c r="H15" s="54"/>
      <c r="I15" s="55"/>
      <c r="J15" s="54"/>
      <c r="K15" s="57"/>
      <c r="L15" s="54"/>
      <c r="M15" s="57"/>
      <c r="N15" s="39"/>
      <c r="O15" s="57"/>
      <c r="P15" s="54"/>
      <c r="Q15" s="57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9"/>
      <c r="G16" s="41"/>
      <c r="H16" s="56"/>
      <c r="I16" s="57"/>
      <c r="J16" s="56"/>
      <c r="K16" s="55"/>
      <c r="L16" s="56"/>
      <c r="M16" s="55"/>
      <c r="N16" s="56"/>
      <c r="O16" s="55"/>
      <c r="P16" s="56"/>
      <c r="Q16" s="55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54"/>
      <c r="M17" s="57"/>
      <c r="N17" s="54"/>
      <c r="O17" s="57"/>
      <c r="P17" s="54"/>
      <c r="Q17" s="57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39"/>
      <c r="M18" s="52"/>
      <c r="N18" s="39"/>
      <c r="O18" s="52"/>
      <c r="P18" s="39"/>
      <c r="Q18" s="52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39"/>
      <c r="M19" s="52"/>
      <c r="N19" s="39"/>
      <c r="O19" s="52"/>
      <c r="P19" s="39"/>
      <c r="Q19" s="52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9"/>
      <c r="M20" s="52"/>
      <c r="N20" s="39"/>
      <c r="O20" s="52"/>
      <c r="P20" s="39"/>
      <c r="Q20" s="52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9"/>
      <c r="M21" s="52"/>
      <c r="N21" s="39"/>
      <c r="O21" s="52"/>
      <c r="P21" s="39"/>
      <c r="Q21" s="52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9"/>
      <c r="M22" s="52"/>
      <c r="N22" s="39"/>
      <c r="O22" s="52"/>
      <c r="P22" s="39"/>
      <c r="Q22" s="52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52"/>
      <c r="L23" s="39"/>
      <c r="M23" s="52"/>
      <c r="N23" s="39"/>
      <c r="O23" s="52"/>
      <c r="P23" s="39"/>
      <c r="Q23" s="52"/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52"/>
      <c r="L24" s="39"/>
      <c r="M24" s="52"/>
      <c r="N24" s="39"/>
      <c r="O24" s="52"/>
      <c r="P24" s="39"/>
      <c r="Q24" s="52"/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42"/>
      <c r="G25" s="40"/>
      <c r="H25" s="42"/>
      <c r="I25" s="40"/>
      <c r="J25" s="39"/>
      <c r="K25" s="52"/>
      <c r="L25" s="39"/>
      <c r="M25" s="52"/>
      <c r="N25" s="39"/>
      <c r="O25" s="52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42"/>
      <c r="G26" s="40"/>
      <c r="H26" s="42"/>
      <c r="I26" s="40"/>
      <c r="J26" s="39"/>
      <c r="K26" s="52"/>
      <c r="L26" s="39"/>
      <c r="M26" s="52"/>
      <c r="N26" s="39"/>
      <c r="O26" s="52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42"/>
      <c r="G27" s="40"/>
      <c r="H27" s="42"/>
      <c r="I27" s="40"/>
      <c r="J27" s="39"/>
      <c r="K27" s="52"/>
      <c r="L27" s="39"/>
      <c r="M27" s="52"/>
      <c r="N27" s="39"/>
      <c r="O27" s="52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42"/>
      <c r="G28" s="40"/>
      <c r="H28" s="42"/>
      <c r="I28" s="40"/>
      <c r="J28" s="39"/>
      <c r="K28" s="52"/>
      <c r="L28" s="39"/>
      <c r="M28" s="52"/>
      <c r="N28" s="39"/>
      <c r="O28" s="52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42"/>
      <c r="G29" s="40"/>
      <c r="H29" s="42"/>
      <c r="I29" s="40"/>
      <c r="J29" s="39"/>
      <c r="K29" s="52"/>
      <c r="L29" s="39"/>
      <c r="M29" s="52"/>
      <c r="N29" s="39"/>
      <c r="O29" s="52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39"/>
      <c r="K30" s="52"/>
      <c r="L30" s="39"/>
      <c r="M30" s="52"/>
      <c r="N30" s="39"/>
      <c r="O30" s="52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52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52"/>
      <c r="P32" s="39"/>
      <c r="Q32" s="52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19">
    <mergeCell ref="L1:T1"/>
    <mergeCell ref="D2:E2"/>
    <mergeCell ref="F2:G2"/>
    <mergeCell ref="R2:T4"/>
    <mergeCell ref="P2:Q2"/>
    <mergeCell ref="D3:E3"/>
    <mergeCell ref="F3:G3"/>
    <mergeCell ref="H2:I2"/>
    <mergeCell ref="H3:I3"/>
    <mergeCell ref="J2:K2"/>
    <mergeCell ref="J3:K3"/>
    <mergeCell ref="A1:K1"/>
    <mergeCell ref="A2:C4"/>
    <mergeCell ref="L34:Q34"/>
    <mergeCell ref="L3:M3"/>
    <mergeCell ref="N3:O3"/>
    <mergeCell ref="P3:Q3"/>
    <mergeCell ref="N2:O2"/>
    <mergeCell ref="L2:M2"/>
  </mergeCells>
  <conditionalFormatting sqref="A1:A2 U1:IO1048576 D2:R2 D3 F3 H3 J3 L3 N3 P3 D4:Q4 A33:T33 R34:T34 A35:T65536">
    <cfRule type="cellIs" dxfId="1433" priority="136" operator="equal">
      <formula>"VAPAA"</formula>
    </cfRule>
  </conditionalFormatting>
  <conditionalFormatting sqref="A5:E5 H5:Q6 A5:C32 R5:T32 D6:E6">
    <cfRule type="cellIs" dxfId="1432" priority="25" stopIfTrue="1" operator="equal">
      <formula>"VAPAA"</formula>
    </cfRule>
  </conditionalFormatting>
  <conditionalFormatting sqref="A34:L34">
    <cfRule type="cellIs" dxfId="1431" priority="117" operator="equal">
      <formula>"ALLIANSSI"</formula>
    </cfRule>
    <cfRule type="cellIs" dxfId="1430" priority="118" operator="equal">
      <formula>"VAPAA"</formula>
    </cfRule>
  </conditionalFormatting>
  <conditionalFormatting sqref="A1:IO1 A2 D2:R2 U2:IO65536 D3 F3 H3 J3 L3 N3 P3 D4:Q4 A33:T33 R34:T34 A35:T65536">
    <cfRule type="cellIs" dxfId="1429" priority="125" operator="equal">
      <formula>"ALLIANSSI"</formula>
    </cfRule>
  </conditionalFormatting>
  <conditionalFormatting sqref="D7:Q32">
    <cfRule type="cellIs" dxfId="1428" priority="6" stopIfTrue="1" operator="equal">
      <formula>"VAPAA"</formula>
    </cfRule>
  </conditionalFormatting>
  <conditionalFormatting sqref="E13:G32">
    <cfRule type="cellIs" dxfId="1427" priority="12" stopIfTrue="1" operator="equal">
      <formula>"VAPAA"</formula>
    </cfRule>
  </conditionalFormatting>
  <conditionalFormatting sqref="E12:H13">
    <cfRule type="cellIs" dxfId="1426" priority="8" stopIfTrue="1" operator="equal">
      <formula>"VAPAA"</formula>
    </cfRule>
  </conditionalFormatting>
  <conditionalFormatting sqref="F5:F6">
    <cfRule type="cellIs" dxfId="1425" priority="9" stopIfTrue="1" operator="equal">
      <formula>"VAPAA"</formula>
    </cfRule>
  </conditionalFormatting>
  <conditionalFormatting sqref="H14:I32">
    <cfRule type="cellIs" dxfId="1424" priority="11" stopIfTrue="1" operator="equal">
      <formula>"VAPAA"</formula>
    </cfRule>
  </conditionalFormatting>
  <pageMargins left="0.7" right="0.7" top="0.75" bottom="0.75" header="0.3" footer="0.3"/>
  <pageSetup paperSize="9" scale="7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B1950-3145-4F99-905E-4974D24E819E}">
  <dimension ref="A1:T34"/>
  <sheetViews>
    <sheetView topLeftCell="G1" zoomScaleNormal="100" workbookViewId="0">
      <selection activeCell="T8" sqref="T8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9.88671875" style="1" customWidth="1"/>
    <col min="7" max="14" width="9.44140625" style="1" bestFit="1" customWidth="1"/>
    <col min="15" max="15" width="9.44140625" style="28" bestFit="1" customWidth="1"/>
    <col min="16" max="16" width="10" style="1" bestFit="1" customWidth="1"/>
    <col min="17" max="17" width="9.4414062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2" x14ac:dyDescent="0.35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34"/>
      <c r="N2" s="333" t="s">
        <v>7</v>
      </c>
      <c r="O2" s="327"/>
      <c r="P2" s="326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11'!P3+1</f>
        <v>46097</v>
      </c>
      <c r="E3" s="321"/>
      <c r="F3" s="320">
        <f>D3+1</f>
        <v>46098</v>
      </c>
      <c r="G3" s="321"/>
      <c r="H3" s="320">
        <f>F3+1</f>
        <v>46099</v>
      </c>
      <c r="I3" s="321"/>
      <c r="J3" s="320">
        <f>H3+1</f>
        <v>46100</v>
      </c>
      <c r="K3" s="321"/>
      <c r="L3" s="320">
        <f>J3+1</f>
        <v>46101</v>
      </c>
      <c r="M3" s="330"/>
      <c r="N3" s="320">
        <f>L3+1</f>
        <v>46102</v>
      </c>
      <c r="O3" s="329"/>
      <c r="P3" s="328">
        <f>N3+1</f>
        <v>46103</v>
      </c>
      <c r="Q3" s="329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49"/>
      <c r="P5" s="50"/>
      <c r="Q5" s="49"/>
      <c r="R5" s="67">
        <f t="shared" ref="R5:T32" si="0">A5</f>
        <v>0.33333333333333331</v>
      </c>
      <c r="S5" s="67" t="str">
        <f t="shared" si="0"/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49"/>
      <c r="P6" s="50"/>
      <c r="Q6" s="49"/>
      <c r="R6" s="67">
        <f t="shared" si="0"/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49"/>
      <c r="P7" s="50"/>
      <c r="Q7" s="49"/>
      <c r="R7" s="67">
        <f t="shared" si="0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49"/>
      <c r="P8" s="50"/>
      <c r="Q8" s="49"/>
      <c r="R8" s="67">
        <f t="shared" si="0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49"/>
      <c r="P9" s="50"/>
      <c r="Q9" s="49"/>
      <c r="R9" s="67">
        <f t="shared" si="0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49"/>
      <c r="P10" s="50"/>
      <c r="Q10" s="49"/>
      <c r="R10" s="67">
        <f t="shared" si="0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167"/>
      <c r="G11" s="168"/>
      <c r="H11" s="169"/>
      <c r="I11" s="168"/>
      <c r="J11" s="167"/>
      <c r="K11" s="168"/>
      <c r="L11" s="167"/>
      <c r="M11" s="168"/>
      <c r="N11" s="167"/>
      <c r="O11" s="168"/>
      <c r="P11" s="167"/>
      <c r="Q11" s="49"/>
      <c r="R11" s="67">
        <f t="shared" si="0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167"/>
      <c r="G12" s="168"/>
      <c r="H12" s="145"/>
      <c r="I12" s="87"/>
      <c r="J12" s="101"/>
      <c r="K12" s="170"/>
      <c r="L12" s="101"/>
      <c r="M12" s="170"/>
      <c r="N12" s="101"/>
      <c r="O12" s="170"/>
      <c r="P12" s="101"/>
      <c r="Q12" s="59"/>
      <c r="R12" s="67">
        <f t="shared" si="0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101"/>
      <c r="G13" s="151"/>
      <c r="H13" s="145"/>
      <c r="I13" s="87"/>
      <c r="J13" s="101"/>
      <c r="K13" s="151"/>
      <c r="L13" s="101"/>
      <c r="M13" s="151"/>
      <c r="N13" s="82"/>
      <c r="O13" s="81"/>
      <c r="P13" s="101"/>
      <c r="Q13" s="52"/>
      <c r="R13" s="67">
        <f t="shared" si="0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101"/>
      <c r="G14" s="151"/>
      <c r="H14" s="149"/>
      <c r="I14" s="151"/>
      <c r="J14" s="101"/>
      <c r="K14" s="151"/>
      <c r="L14" s="101"/>
      <c r="M14" s="151"/>
      <c r="N14" s="82"/>
      <c r="O14" s="81"/>
      <c r="P14" s="101"/>
      <c r="Q14" s="52"/>
      <c r="R14" s="67">
        <f t="shared" si="0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82"/>
      <c r="G15" s="151"/>
      <c r="H15" s="140"/>
      <c r="I15" s="161"/>
      <c r="J15" s="140"/>
      <c r="K15" s="142"/>
      <c r="L15" s="140"/>
      <c r="M15" s="142"/>
      <c r="N15" s="140"/>
      <c r="O15" s="142"/>
      <c r="P15" s="140"/>
      <c r="Q15" s="57"/>
      <c r="R15" s="67">
        <f t="shared" si="0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101"/>
      <c r="G16" s="81"/>
      <c r="H16" s="99"/>
      <c r="I16" s="142"/>
      <c r="J16" s="99"/>
      <c r="K16" s="161"/>
      <c r="L16" s="99"/>
      <c r="M16" s="161"/>
      <c r="N16" s="99"/>
      <c r="O16" s="161"/>
      <c r="P16" s="99"/>
      <c r="Q16" s="55"/>
      <c r="R16" s="67">
        <f t="shared" si="0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82"/>
      <c r="G17" s="151"/>
      <c r="H17" s="96"/>
      <c r="I17" s="150"/>
      <c r="J17" s="140"/>
      <c r="K17" s="142"/>
      <c r="L17" s="140"/>
      <c r="M17" s="142"/>
      <c r="N17" s="140"/>
      <c r="O17" s="142"/>
      <c r="P17" s="140"/>
      <c r="Q17" s="57"/>
      <c r="R17" s="67">
        <f t="shared" si="0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88"/>
      <c r="G18" s="150"/>
      <c r="H18" s="88"/>
      <c r="I18" s="150"/>
      <c r="J18" s="101"/>
      <c r="K18" s="151"/>
      <c r="L18" s="101"/>
      <c r="M18" s="151"/>
      <c r="N18" s="101"/>
      <c r="O18" s="151"/>
      <c r="P18" s="82"/>
      <c r="Q18" s="52"/>
      <c r="R18" s="67">
        <f t="shared" si="0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88"/>
      <c r="G19" s="150"/>
      <c r="H19" s="350"/>
      <c r="I19" s="362"/>
      <c r="J19" s="101"/>
      <c r="K19" s="151"/>
      <c r="L19" s="101"/>
      <c r="M19" s="151"/>
      <c r="N19" s="101"/>
      <c r="O19" s="151"/>
      <c r="P19" s="101"/>
      <c r="Q19" s="52"/>
      <c r="R19" s="67">
        <f t="shared" si="0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88"/>
      <c r="G20" s="150"/>
      <c r="H20" s="350"/>
      <c r="I20" s="362"/>
      <c r="J20" s="101"/>
      <c r="K20" s="151"/>
      <c r="L20" s="101"/>
      <c r="M20" s="151"/>
      <c r="N20" s="101"/>
      <c r="O20" s="151"/>
      <c r="P20" s="101"/>
      <c r="Q20" s="52"/>
      <c r="R20" s="67">
        <f t="shared" si="0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88"/>
      <c r="G21" s="150"/>
      <c r="H21" s="350"/>
      <c r="I21" s="362"/>
      <c r="J21" s="101"/>
      <c r="K21" s="151"/>
      <c r="L21" s="101"/>
      <c r="M21" s="151"/>
      <c r="N21" s="101"/>
      <c r="O21" s="151"/>
      <c r="P21" s="101"/>
      <c r="Q21" s="52"/>
      <c r="R21" s="67">
        <f t="shared" si="0"/>
        <v>0.66666666666666696</v>
      </c>
      <c r="S21" s="67" t="str">
        <f t="shared" si="0"/>
        <v>-</v>
      </c>
      <c r="T21" s="68">
        <f t="shared" si="0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88"/>
      <c r="G22" s="150"/>
      <c r="H22" s="88"/>
      <c r="I22" s="150"/>
      <c r="J22" s="101"/>
      <c r="K22" s="151"/>
      <c r="L22" s="101"/>
      <c r="M22" s="151"/>
      <c r="N22" s="101"/>
      <c r="O22" s="151"/>
      <c r="P22" s="101"/>
      <c r="Q22" s="52"/>
      <c r="R22" s="67">
        <f t="shared" si="0"/>
        <v>0.6875</v>
      </c>
      <c r="S22" s="67" t="str">
        <f t="shared" si="0"/>
        <v>-</v>
      </c>
      <c r="T22" s="68">
        <f t="shared" si="0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88"/>
      <c r="G23" s="150"/>
      <c r="H23" s="88"/>
      <c r="I23" s="150"/>
      <c r="J23" s="101"/>
      <c r="K23" s="151"/>
      <c r="L23" s="101"/>
      <c r="M23" s="151"/>
      <c r="N23" s="101"/>
      <c r="O23" s="151"/>
      <c r="P23" s="101"/>
      <c r="Q23" s="52"/>
      <c r="R23" s="67">
        <f t="shared" si="0"/>
        <v>0.70833333333333404</v>
      </c>
      <c r="S23" s="67" t="str">
        <f t="shared" si="0"/>
        <v>-</v>
      </c>
      <c r="T23" s="68">
        <f t="shared" si="0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88"/>
      <c r="G24" s="150"/>
      <c r="H24" s="88"/>
      <c r="I24" s="150"/>
      <c r="J24" s="101"/>
      <c r="K24" s="151"/>
      <c r="L24" s="101"/>
      <c r="M24" s="151"/>
      <c r="N24" s="101"/>
      <c r="O24" s="151"/>
      <c r="P24" s="101"/>
      <c r="Q24" s="52"/>
      <c r="R24" s="67">
        <f t="shared" si="0"/>
        <v>0.72916666666666696</v>
      </c>
      <c r="S24" s="67" t="str">
        <f t="shared" si="0"/>
        <v>-</v>
      </c>
      <c r="T24" s="68">
        <f t="shared" si="0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150"/>
      <c r="J25" s="101"/>
      <c r="K25" s="151"/>
      <c r="L25" s="101"/>
      <c r="M25" s="151"/>
      <c r="N25" s="101"/>
      <c r="O25" s="151"/>
      <c r="P25" s="101"/>
      <c r="Q25" s="52"/>
      <c r="R25" s="67">
        <f t="shared" si="0"/>
        <v>0.75</v>
      </c>
      <c r="S25" s="67" t="str">
        <f t="shared" si="0"/>
        <v>-</v>
      </c>
      <c r="T25" s="68">
        <f t="shared" si="0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150"/>
      <c r="J26" s="101"/>
      <c r="K26" s="151"/>
      <c r="L26" s="101"/>
      <c r="M26" s="151"/>
      <c r="N26" s="101"/>
      <c r="O26" s="151"/>
      <c r="P26" s="101"/>
      <c r="Q26" s="52"/>
      <c r="R26" s="67">
        <f t="shared" si="0"/>
        <v>0.77083333333333304</v>
      </c>
      <c r="S26" s="67" t="str">
        <f t="shared" si="0"/>
        <v>-</v>
      </c>
      <c r="T26" s="68">
        <f t="shared" si="0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150"/>
      <c r="J27" s="101"/>
      <c r="K27" s="151"/>
      <c r="L27" s="101"/>
      <c r="M27" s="151"/>
      <c r="N27" s="101"/>
      <c r="O27" s="151"/>
      <c r="P27" s="101"/>
      <c r="Q27" s="52"/>
      <c r="R27" s="67">
        <f t="shared" si="0"/>
        <v>0.79166666666666596</v>
      </c>
      <c r="S27" s="67" t="str">
        <f t="shared" si="0"/>
        <v>-</v>
      </c>
      <c r="T27" s="68">
        <f t="shared" si="0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150"/>
      <c r="J28" s="101"/>
      <c r="K28" s="151"/>
      <c r="L28" s="101"/>
      <c r="M28" s="151"/>
      <c r="N28" s="101"/>
      <c r="O28" s="151"/>
      <c r="P28" s="101"/>
      <c r="Q28" s="52"/>
      <c r="R28" s="67">
        <f t="shared" si="0"/>
        <v>0.812499999999999</v>
      </c>
      <c r="S28" s="67" t="str">
        <f t="shared" si="0"/>
        <v>-</v>
      </c>
      <c r="T28" s="68">
        <f t="shared" si="0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150"/>
      <c r="J29" s="101"/>
      <c r="K29" s="151"/>
      <c r="L29" s="101"/>
      <c r="M29" s="151"/>
      <c r="N29" s="101"/>
      <c r="O29" s="151"/>
      <c r="P29" s="101"/>
      <c r="Q29" s="52"/>
      <c r="R29" s="67">
        <f t="shared" si="0"/>
        <v>0.83333333333333204</v>
      </c>
      <c r="S29" s="67" t="str">
        <f t="shared" si="0"/>
        <v>-</v>
      </c>
      <c r="T29" s="68">
        <f t="shared" si="0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88"/>
      <c r="G30" s="150"/>
      <c r="H30" s="88"/>
      <c r="I30" s="150"/>
      <c r="J30" s="101"/>
      <c r="K30" s="151"/>
      <c r="L30" s="101"/>
      <c r="M30" s="151"/>
      <c r="N30" s="101"/>
      <c r="O30" s="151"/>
      <c r="P30" s="101"/>
      <c r="Q30" s="52"/>
      <c r="R30" s="67">
        <f t="shared" si="0"/>
        <v>0.85416666666666496</v>
      </c>
      <c r="S30" s="67" t="str">
        <f t="shared" si="0"/>
        <v>-</v>
      </c>
      <c r="T30" s="68">
        <f t="shared" si="0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88"/>
      <c r="G31" s="150"/>
      <c r="H31" s="88"/>
      <c r="I31" s="150"/>
      <c r="J31" s="101"/>
      <c r="K31" s="151"/>
      <c r="L31" s="101"/>
      <c r="M31" s="151"/>
      <c r="N31" s="101"/>
      <c r="O31" s="151"/>
      <c r="P31" s="101"/>
      <c r="Q31" s="52"/>
      <c r="R31" s="75">
        <f t="shared" si="0"/>
        <v>0.874999999999998</v>
      </c>
      <c r="S31" s="75" t="str">
        <f t="shared" si="0"/>
        <v>-</v>
      </c>
      <c r="T31" s="8">
        <f t="shared" si="0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54"/>
      <c r="E32" s="57"/>
      <c r="F32" s="88"/>
      <c r="G32" s="150"/>
      <c r="H32" s="88"/>
      <c r="I32" s="150"/>
      <c r="J32" s="101"/>
      <c r="K32" s="151"/>
      <c r="L32" s="101"/>
      <c r="M32" s="151"/>
      <c r="N32" s="101"/>
      <c r="O32" s="151"/>
      <c r="P32" s="101"/>
      <c r="Q32" s="52"/>
      <c r="R32" s="67">
        <f t="shared" si="0"/>
        <v>0.89583333333333104</v>
      </c>
      <c r="S32" s="67" t="str">
        <f t="shared" si="0"/>
        <v>-</v>
      </c>
      <c r="T32" s="68">
        <f t="shared" si="0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22">
    <mergeCell ref="A1:K1"/>
    <mergeCell ref="L1:T1"/>
    <mergeCell ref="A2:C4"/>
    <mergeCell ref="D2:E2"/>
    <mergeCell ref="F2:G2"/>
    <mergeCell ref="H2:I2"/>
    <mergeCell ref="J2:K2"/>
    <mergeCell ref="L2:M2"/>
    <mergeCell ref="N2:O2"/>
    <mergeCell ref="P2:Q2"/>
    <mergeCell ref="L34:Q34"/>
    <mergeCell ref="R2:T4"/>
    <mergeCell ref="D3:E3"/>
    <mergeCell ref="F3:G3"/>
    <mergeCell ref="H3:I3"/>
    <mergeCell ref="J3:K3"/>
    <mergeCell ref="L3:M3"/>
    <mergeCell ref="N3:O3"/>
    <mergeCell ref="P3:Q3"/>
    <mergeCell ref="H19:I19"/>
    <mergeCell ref="H20:I20"/>
    <mergeCell ref="H21:I21"/>
  </mergeCells>
  <conditionalFormatting sqref="A1:A2 U1:IO1048576 D2:R2 D3 F3 H3 J3 L3 N3 P3 D4:Q4 A33:T33 R34:T34 A35:T65536">
    <cfRule type="cellIs" dxfId="1423" priority="12" operator="equal">
      <formula>"VAPAA"</formula>
    </cfRule>
  </conditionalFormatting>
  <conditionalFormatting sqref="A5:C32">
    <cfRule type="cellIs" dxfId="1422" priority="7" stopIfTrue="1" operator="equal">
      <formula>"VAPAA"</formula>
    </cfRule>
  </conditionalFormatting>
  <conditionalFormatting sqref="A34:L34">
    <cfRule type="cellIs" dxfId="1421" priority="9" operator="equal">
      <formula>"ALLIANSSI"</formula>
    </cfRule>
    <cfRule type="cellIs" dxfId="1420" priority="10" operator="equal">
      <formula>"VAPAA"</formula>
    </cfRule>
  </conditionalFormatting>
  <conditionalFormatting sqref="A1:IO1 A2 D2:R2 U2:IO65536 D3 F3 H3 J3 L3 N3 P3 D4:Q4 A33:T33 R34:T34 A35:T65536">
    <cfRule type="cellIs" dxfId="1419" priority="11" operator="equal">
      <formula>"ALLIANSSI"</formula>
    </cfRule>
  </conditionalFormatting>
  <conditionalFormatting sqref="D5:F6">
    <cfRule type="cellIs" dxfId="1418" priority="3" stopIfTrue="1" operator="equal">
      <formula>"VAPAA"</formula>
    </cfRule>
  </conditionalFormatting>
  <conditionalFormatting sqref="D7:Q18 D19:H21 J19:Q21 D22:Q32">
    <cfRule type="cellIs" dxfId="1417" priority="1" stopIfTrue="1" operator="equal">
      <formula>"VAPAA"</formula>
    </cfRule>
  </conditionalFormatting>
  <conditionalFormatting sqref="E13:G32">
    <cfRule type="cellIs" dxfId="1416" priority="5" stopIfTrue="1" operator="equal">
      <formula>"VAPAA"</formula>
    </cfRule>
  </conditionalFormatting>
  <conditionalFormatting sqref="E12:H13">
    <cfRule type="cellIs" dxfId="1415" priority="2" stopIfTrue="1" operator="equal">
      <formula>"VAPAA"</formula>
    </cfRule>
  </conditionalFormatting>
  <conditionalFormatting sqref="H14:I18">
    <cfRule type="cellIs" dxfId="1414" priority="4" stopIfTrue="1" operator="equal">
      <formula>"VAPAA"</formula>
    </cfRule>
  </conditionalFormatting>
  <conditionalFormatting sqref="H5:Q6">
    <cfRule type="cellIs" dxfId="1413" priority="6" stopIfTrue="1" operator="equal">
      <formula>"VAPAA"</formula>
    </cfRule>
  </conditionalFormatting>
  <conditionalFormatting sqref="R5:T32">
    <cfRule type="cellIs" dxfId="1412" priority="8" stopIfTrue="1" operator="equal">
      <formula>"VAPAA"</formula>
    </cfRule>
  </conditionalFormatting>
  <pageMargins left="0.7" right="0.7" top="0.75" bottom="0.75" header="0.3" footer="0.3"/>
  <pageSetup paperSize="9" scale="72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0000"/>
  </sheetPr>
  <dimension ref="A1:T43"/>
  <sheetViews>
    <sheetView topLeftCell="C6" zoomScaleNormal="100" workbookViewId="0">
      <selection activeCell="F28" sqref="F28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" style="1" bestFit="1" customWidth="1"/>
    <col min="6" max="6" width="10.33203125" style="1" bestFit="1" customWidth="1"/>
    <col min="7" max="7" width="9.6640625" style="1" bestFit="1" customWidth="1"/>
    <col min="8" max="10" width="9" style="1" bestFit="1" customWidth="1"/>
    <col min="11" max="11" width="8.5546875" style="1" customWidth="1"/>
    <col min="12" max="17" width="9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9.109375" style="1"/>
  </cols>
  <sheetData>
    <row r="1" spans="1:20" ht="22.8" thickBot="1" x14ac:dyDescent="0.4">
      <c r="A1" s="322" t="s">
        <v>36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34"/>
      <c r="H2" s="333" t="s">
        <v>4</v>
      </c>
      <c r="I2" s="364"/>
      <c r="J2" s="326" t="s">
        <v>5</v>
      </c>
      <c r="K2" s="327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0" x14ac:dyDescent="0.25">
      <c r="A3" s="338"/>
      <c r="B3" s="339"/>
      <c r="C3" s="339"/>
      <c r="D3" s="320"/>
      <c r="E3" s="321"/>
      <c r="F3" s="320"/>
      <c r="G3" s="328"/>
      <c r="H3" s="320"/>
      <c r="I3" s="363"/>
      <c r="J3" s="328"/>
      <c r="K3" s="321"/>
      <c r="L3" s="320"/>
      <c r="M3" s="329"/>
      <c r="N3" s="320"/>
      <c r="O3" s="329"/>
      <c r="P3" s="320"/>
      <c r="Q3" s="329"/>
      <c r="R3" s="338"/>
      <c r="S3" s="339"/>
      <c r="T3" s="340"/>
    </row>
    <row r="4" spans="1:20" ht="15" customHeight="1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4" t="s">
        <v>10</v>
      </c>
      <c r="H4" s="12" t="s">
        <v>9</v>
      </c>
      <c r="I4" s="13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0"/>
      <c r="E5" s="91"/>
      <c r="F5" s="90"/>
      <c r="G5" s="91"/>
      <c r="H5" s="90"/>
      <c r="I5" s="91"/>
      <c r="J5" s="90"/>
      <c r="K5" s="91"/>
      <c r="L5" s="90"/>
      <c r="M5" s="91"/>
      <c r="N5" s="90"/>
      <c r="O5" s="91"/>
      <c r="P5" s="90"/>
      <c r="Q5" s="91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0"/>
      <c r="E6" s="91"/>
      <c r="F6" s="90"/>
      <c r="G6" s="91"/>
      <c r="H6" s="90"/>
      <c r="I6" s="91"/>
      <c r="J6" s="90"/>
      <c r="K6" s="91"/>
      <c r="L6" s="90"/>
      <c r="M6" s="91"/>
      <c r="N6" s="90"/>
      <c r="O6" s="91"/>
      <c r="P6" s="90"/>
      <c r="Q6" s="91"/>
      <c r="R6" s="69">
        <f t="shared" ref="R6:R31" si="0">A6</f>
        <v>0.35416666666666669</v>
      </c>
      <c r="S6" s="67" t="s">
        <v>11</v>
      </c>
      <c r="T6" s="68">
        <f t="shared" ref="T6:T31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0"/>
      <c r="E7" s="91"/>
      <c r="F7" s="90"/>
      <c r="G7" s="91"/>
      <c r="H7" s="90"/>
      <c r="I7" s="91"/>
      <c r="J7" s="90"/>
      <c r="K7" s="91"/>
      <c r="L7" s="90"/>
      <c r="M7" s="91"/>
      <c r="N7" s="90"/>
      <c r="O7" s="91"/>
      <c r="P7" s="90"/>
      <c r="Q7" s="91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0"/>
      <c r="E8" s="91"/>
      <c r="F8" s="90"/>
      <c r="G8" s="91"/>
      <c r="H8" s="90"/>
      <c r="I8" s="91"/>
      <c r="J8" s="90"/>
      <c r="K8" s="91"/>
      <c r="L8" s="90"/>
      <c r="M8" s="91"/>
      <c r="N8" s="90"/>
      <c r="O8" s="91"/>
      <c r="P8" s="90"/>
      <c r="Q8" s="91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90"/>
      <c r="E9" s="91"/>
      <c r="F9" s="90"/>
      <c r="G9" s="91"/>
      <c r="H9" s="90"/>
      <c r="I9" s="91"/>
      <c r="J9" s="90"/>
      <c r="K9" s="91"/>
      <c r="L9" s="90"/>
      <c r="M9" s="91"/>
      <c r="N9" s="90"/>
      <c r="O9" s="91"/>
      <c r="P9" s="90"/>
      <c r="Q9" s="91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88"/>
      <c r="E10" s="87"/>
      <c r="F10" s="88"/>
      <c r="G10" s="87"/>
      <c r="H10" s="88"/>
      <c r="I10" s="87"/>
      <c r="J10" s="88"/>
      <c r="K10" s="87"/>
      <c r="L10" s="88"/>
      <c r="M10" s="87"/>
      <c r="N10" s="88"/>
      <c r="O10" s="87"/>
      <c r="P10" s="88"/>
      <c r="Q10" s="8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88"/>
      <c r="E11" s="87"/>
      <c r="F11" s="88"/>
      <c r="G11" s="87"/>
      <c r="H11" s="88"/>
      <c r="I11" s="87"/>
      <c r="J11" s="88"/>
      <c r="K11" s="87"/>
      <c r="L11" s="88"/>
      <c r="M11" s="87"/>
      <c r="N11" s="88"/>
      <c r="O11" s="87"/>
      <c r="P11" s="88"/>
      <c r="Q11" s="8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87"/>
      <c r="F12" s="82"/>
      <c r="G12" s="87"/>
      <c r="H12" s="82"/>
      <c r="I12" s="87"/>
      <c r="J12" s="82"/>
      <c r="K12" s="87"/>
      <c r="L12" s="82"/>
      <c r="M12" s="87"/>
      <c r="N12" s="82"/>
      <c r="O12" s="87"/>
      <c r="P12" s="82"/>
      <c r="Q12" s="8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81"/>
      <c r="F13" s="82"/>
      <c r="G13" s="81"/>
      <c r="H13" s="82"/>
      <c r="I13" s="81"/>
      <c r="J13" s="82"/>
      <c r="K13" s="81"/>
      <c r="L13" s="82"/>
      <c r="M13" s="81"/>
      <c r="N13" s="82"/>
      <c r="O13" s="81"/>
      <c r="P13" s="82"/>
      <c r="Q13" s="81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92"/>
      <c r="E14" s="80"/>
      <c r="F14" s="92"/>
      <c r="G14" s="80"/>
      <c r="H14" s="92"/>
      <c r="I14" s="80"/>
      <c r="J14" s="92"/>
      <c r="K14" s="80"/>
      <c r="L14" s="92"/>
      <c r="M14" s="80"/>
      <c r="N14" s="92"/>
      <c r="O14" s="80"/>
      <c r="P14" s="92"/>
      <c r="Q14" s="8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89"/>
      <c r="E15" s="80"/>
      <c r="F15" s="89"/>
      <c r="G15" s="80"/>
      <c r="H15" s="89"/>
      <c r="I15" s="80"/>
      <c r="J15" s="89"/>
      <c r="K15" s="80"/>
      <c r="L15" s="89"/>
      <c r="M15" s="80"/>
      <c r="N15" s="89"/>
      <c r="O15" s="80"/>
      <c r="P15" s="89"/>
      <c r="Q15" s="8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93"/>
      <c r="E16" s="80"/>
      <c r="F16" s="93"/>
      <c r="G16" s="80"/>
      <c r="H16" s="93"/>
      <c r="I16" s="80"/>
      <c r="J16" s="93"/>
      <c r="K16" s="80"/>
      <c r="L16" s="93"/>
      <c r="M16" s="80"/>
      <c r="N16" s="93"/>
      <c r="O16" s="80"/>
      <c r="P16" s="93"/>
      <c r="Q16" s="8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93"/>
      <c r="E17" s="80"/>
      <c r="F17" s="93"/>
      <c r="G17" s="80"/>
      <c r="H17" s="93"/>
      <c r="I17" s="80"/>
      <c r="J17" s="93"/>
      <c r="K17" s="80"/>
      <c r="L17" s="93"/>
      <c r="M17" s="80"/>
      <c r="N17" s="93"/>
      <c r="O17" s="80"/>
      <c r="P17" s="93"/>
      <c r="Q17" s="8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92"/>
      <c r="E18" s="80"/>
      <c r="F18" s="92"/>
      <c r="G18" s="80"/>
      <c r="H18" s="92"/>
      <c r="I18" s="80"/>
      <c r="J18" s="92"/>
      <c r="K18" s="80"/>
      <c r="L18" s="92"/>
      <c r="M18" s="80"/>
      <c r="N18" s="92"/>
      <c r="O18" s="80"/>
      <c r="P18" s="92"/>
      <c r="Q18" s="8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94"/>
      <c r="E19" s="95"/>
      <c r="F19" s="94"/>
      <c r="G19" s="95"/>
      <c r="H19" s="94"/>
      <c r="I19" s="95"/>
      <c r="J19" s="94"/>
      <c r="K19" s="95"/>
      <c r="L19" s="94"/>
      <c r="M19" s="95"/>
      <c r="N19" s="94"/>
      <c r="O19" s="95"/>
      <c r="P19" s="94"/>
      <c r="Q19" s="95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88"/>
      <c r="E20" s="87"/>
      <c r="F20" s="88"/>
      <c r="G20" s="87"/>
      <c r="H20" s="88"/>
      <c r="I20" s="87"/>
      <c r="J20" s="88"/>
      <c r="K20" s="87"/>
      <c r="L20" s="88"/>
      <c r="M20" s="87"/>
      <c r="N20" s="88"/>
      <c r="O20" s="87"/>
      <c r="P20" s="88"/>
      <c r="Q20" s="87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88"/>
      <c r="E21" s="87"/>
      <c r="F21" s="88"/>
      <c r="G21" s="87"/>
      <c r="H21" s="88"/>
      <c r="I21" s="87"/>
      <c r="J21" s="88"/>
      <c r="K21" s="87"/>
      <c r="L21" s="88"/>
      <c r="M21" s="87"/>
      <c r="N21" s="88"/>
      <c r="O21" s="87"/>
      <c r="P21" s="88"/>
      <c r="Q21" s="87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88"/>
      <c r="E22" s="87"/>
      <c r="F22" s="88"/>
      <c r="G22" s="87"/>
      <c r="H22" s="88"/>
      <c r="I22" s="87"/>
      <c r="J22" s="88"/>
      <c r="K22" s="87"/>
      <c r="L22" s="88"/>
      <c r="M22" s="87"/>
      <c r="N22" s="88"/>
      <c r="O22" s="87"/>
      <c r="P22" s="8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88"/>
      <c r="E23" s="87"/>
      <c r="F23" s="88"/>
      <c r="G23" s="87"/>
      <c r="H23" s="88"/>
      <c r="I23" s="87"/>
      <c r="J23" s="88"/>
      <c r="K23" s="87"/>
      <c r="L23" s="88"/>
      <c r="M23" s="87"/>
      <c r="N23" s="88"/>
      <c r="O23" s="87"/>
      <c r="P23" s="88"/>
      <c r="Q23" s="87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88"/>
      <c r="E24" s="87"/>
      <c r="F24" s="88"/>
      <c r="G24" s="87"/>
      <c r="H24" s="88"/>
      <c r="I24" s="87"/>
      <c r="J24" s="88"/>
      <c r="K24" s="87"/>
      <c r="L24" s="88"/>
      <c r="M24" s="87"/>
      <c r="N24" s="88"/>
      <c r="O24" s="87"/>
      <c r="P24" s="88"/>
      <c r="Q24" s="87"/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88"/>
      <c r="E25" s="87"/>
      <c r="F25" s="88"/>
      <c r="G25" s="87"/>
      <c r="H25" s="88"/>
      <c r="I25" s="87"/>
      <c r="J25" s="88"/>
      <c r="K25" s="87"/>
      <c r="L25" s="88"/>
      <c r="M25" s="87"/>
      <c r="N25" s="88"/>
      <c r="O25" s="87"/>
      <c r="P25" s="88"/>
      <c r="Q25" s="87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88"/>
      <c r="E26" s="87"/>
      <c r="F26" s="88"/>
      <c r="G26" s="87"/>
      <c r="H26" s="88"/>
      <c r="I26" s="87"/>
      <c r="J26" s="88"/>
      <c r="K26" s="87"/>
      <c r="L26" s="88"/>
      <c r="M26" s="87"/>
      <c r="N26" s="88"/>
      <c r="O26" s="87"/>
      <c r="P26" s="88"/>
      <c r="Q26" s="87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88"/>
      <c r="E27" s="87"/>
      <c r="F27" s="88"/>
      <c r="G27" s="87"/>
      <c r="H27" s="88"/>
      <c r="I27" s="87"/>
      <c r="J27" s="88"/>
      <c r="K27" s="87"/>
      <c r="L27" s="88"/>
      <c r="M27" s="87"/>
      <c r="N27" s="88"/>
      <c r="O27" s="87"/>
      <c r="P27" s="88"/>
      <c r="Q27" s="8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88"/>
      <c r="E28" s="86"/>
      <c r="F28" s="88"/>
      <c r="G28" s="86"/>
      <c r="H28" s="88"/>
      <c r="I28" s="86"/>
      <c r="J28" s="88"/>
      <c r="K28" s="86"/>
      <c r="L28" s="88"/>
      <c r="M28" s="86"/>
      <c r="N28" s="88"/>
      <c r="O28" s="86"/>
      <c r="P28" s="88"/>
      <c r="Q28" s="8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88"/>
      <c r="E29" s="86"/>
      <c r="F29" s="88"/>
      <c r="G29" s="86"/>
      <c r="H29" s="88"/>
      <c r="I29" s="86"/>
      <c r="J29" s="88"/>
      <c r="K29" s="86"/>
      <c r="L29" s="88"/>
      <c r="M29" s="86"/>
      <c r="N29" s="88"/>
      <c r="O29" s="86"/>
      <c r="P29" s="88"/>
      <c r="Q29" s="8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36"/>
      <c r="E30" s="86"/>
      <c r="F30" s="136"/>
      <c r="G30" s="86"/>
      <c r="H30" s="136"/>
      <c r="I30" s="86"/>
      <c r="J30" s="136"/>
      <c r="K30" s="86"/>
      <c r="L30" s="136"/>
      <c r="M30" s="86"/>
      <c r="N30" s="136"/>
      <c r="O30" s="86"/>
      <c r="P30" s="136"/>
      <c r="Q30" s="86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36"/>
      <c r="E31" s="86"/>
      <c r="F31" s="136"/>
      <c r="G31" s="86"/>
      <c r="H31" s="136"/>
      <c r="I31" s="86"/>
      <c r="J31" s="136"/>
      <c r="K31" s="86"/>
      <c r="L31" s="136"/>
      <c r="M31" s="86"/>
      <c r="N31" s="136"/>
      <c r="O31" s="86"/>
      <c r="P31" s="136"/>
      <c r="Q31" s="86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36"/>
      <c r="E32" s="86"/>
      <c r="F32" s="136"/>
      <c r="G32" s="86"/>
      <c r="H32" s="136"/>
      <c r="I32" s="86"/>
      <c r="J32" s="136"/>
      <c r="K32" s="86"/>
      <c r="L32" s="136"/>
      <c r="M32" s="86"/>
      <c r="N32" s="136"/>
      <c r="O32" s="86"/>
      <c r="P32" s="136"/>
      <c r="Q32" s="86"/>
      <c r="R32" s="69">
        <f t="shared" ref="R32:R34" si="2">A32</f>
        <v>0.89583333333333104</v>
      </c>
      <c r="S32" s="67" t="s">
        <v>11</v>
      </c>
      <c r="T32" s="68">
        <f t="shared" ref="T32:T34" si="3">C32</f>
        <v>0.91666666666666397</v>
      </c>
    </row>
    <row r="33" spans="1:20" ht="15" customHeight="1" x14ac:dyDescent="0.25">
      <c r="A33" s="69">
        <v>0.91666666666666663</v>
      </c>
      <c r="B33" s="70" t="s">
        <v>11</v>
      </c>
      <c r="C33" s="67">
        <v>0.9375</v>
      </c>
      <c r="D33" s="136"/>
      <c r="E33" s="86"/>
      <c r="F33" s="136"/>
      <c r="G33" s="86"/>
      <c r="H33" s="136"/>
      <c r="I33" s="86"/>
      <c r="J33" s="136"/>
      <c r="K33" s="86"/>
      <c r="L33" s="136"/>
      <c r="M33" s="86"/>
      <c r="N33" s="136"/>
      <c r="O33" s="86"/>
      <c r="P33" s="136"/>
      <c r="Q33" s="86"/>
      <c r="R33" s="69">
        <f t="shared" si="2"/>
        <v>0.91666666666666663</v>
      </c>
      <c r="S33" s="67" t="s">
        <v>11</v>
      </c>
      <c r="T33" s="68">
        <f t="shared" si="3"/>
        <v>0.9375</v>
      </c>
    </row>
    <row r="34" spans="1:20" ht="15.75" customHeight="1" thickBot="1" x14ac:dyDescent="0.3">
      <c r="A34" s="77">
        <v>0.937500000000002</v>
      </c>
      <c r="B34" s="78" t="s">
        <v>11</v>
      </c>
      <c r="C34" s="79">
        <v>0.95833333333333603</v>
      </c>
      <c r="D34" s="118"/>
      <c r="E34" s="111"/>
      <c r="F34" s="118"/>
      <c r="G34" s="111"/>
      <c r="H34" s="118"/>
      <c r="I34" s="111"/>
      <c r="J34" s="118"/>
      <c r="K34" s="111"/>
      <c r="L34" s="118"/>
      <c r="M34" s="111"/>
      <c r="N34" s="118"/>
      <c r="O34" s="111"/>
      <c r="P34" s="118"/>
      <c r="Q34" s="111"/>
      <c r="R34" s="65">
        <f t="shared" si="2"/>
        <v>0.937500000000002</v>
      </c>
      <c r="S34" s="66" t="s">
        <v>11</v>
      </c>
      <c r="T34" s="106">
        <f t="shared" si="3"/>
        <v>0.95833333333333603</v>
      </c>
    </row>
    <row r="35" spans="1:20" ht="14.25" customHeight="1" x14ac:dyDescent="0.25"/>
    <row r="37" spans="1:20" x14ac:dyDescent="0.25">
      <c r="J37" s="127"/>
      <c r="K37" s="127"/>
    </row>
    <row r="38" spans="1:20" x14ac:dyDescent="0.25">
      <c r="J38" s="127"/>
      <c r="K38" s="127"/>
    </row>
    <row r="43" spans="1:20" x14ac:dyDescent="0.25">
      <c r="H43" s="63"/>
      <c r="I43" s="63"/>
    </row>
  </sheetData>
  <mergeCells count="17">
    <mergeCell ref="A2:C4"/>
    <mergeCell ref="D2:E2"/>
    <mergeCell ref="H3:I3"/>
    <mergeCell ref="L3:M3"/>
    <mergeCell ref="P3:Q3"/>
    <mergeCell ref="A1:T1"/>
    <mergeCell ref="R2:T4"/>
    <mergeCell ref="N3:O3"/>
    <mergeCell ref="P2:Q2"/>
    <mergeCell ref="J2:K2"/>
    <mergeCell ref="L2:M2"/>
    <mergeCell ref="N2:O2"/>
    <mergeCell ref="F2:G2"/>
    <mergeCell ref="H2:I2"/>
    <mergeCell ref="D3:E3"/>
    <mergeCell ref="F3:G3"/>
    <mergeCell ref="J3:K3"/>
  </mergeCells>
  <phoneticPr fontId="27" type="noConversion"/>
  <conditionalFormatting sqref="A1:A2 U1:IV34 D3 F3 H3:J3 L3 N3 P3 D4:Q4">
    <cfRule type="cellIs" dxfId="1411" priority="85" operator="equal">
      <formula>"ALLIANSSI"</formula>
    </cfRule>
    <cfRule type="cellIs" dxfId="1410" priority="86" operator="equal">
      <formula>"VAPAA"</formula>
    </cfRule>
  </conditionalFormatting>
  <conditionalFormatting sqref="A5:Q24 A5:C34 D21:Q27 D28:D29 F28:F29 H28:H29 J28:J29 L28:L29 N28:N29 P28:P29 E33 G33 I33 K33 M33 O33 Q33 A34:Q34">
    <cfRule type="cellIs" dxfId="1409" priority="22" stopIfTrue="1" operator="equal">
      <formula>"VAPAA"</formula>
    </cfRule>
  </conditionalFormatting>
  <conditionalFormatting sqref="D16:D17 F16:F17 H16:H17 J16:J17 L16:L17 N16:N17 P16:P17">
    <cfRule type="cellIs" dxfId="1408" priority="37" stopIfTrue="1" operator="equal">
      <formula>"VAPAA"</formula>
    </cfRule>
  </conditionalFormatting>
  <conditionalFormatting sqref="D19:D20 F19:F20 H19:H20 J19:J20 L19:L20 N19:N20 P19:P20">
    <cfRule type="cellIs" dxfId="1407" priority="54" stopIfTrue="1" operator="equal">
      <formula>"VAPAA"</formula>
    </cfRule>
  </conditionalFormatting>
  <conditionalFormatting sqref="D5:Q6">
    <cfRule type="cellIs" dxfId="1406" priority="44" stopIfTrue="1" operator="equal">
      <formula>"VAPAA"</formula>
    </cfRule>
  </conditionalFormatting>
  <conditionalFormatting sqref="D11:Q18">
    <cfRule type="cellIs" dxfId="1405" priority="38" stopIfTrue="1" operator="equal">
      <formula>"VAPAA"</formula>
    </cfRule>
  </conditionalFormatting>
  <conditionalFormatting sqref="D2:R2 A35:IV36 L37:IV37 A37:I38 L38:N38 P38:IV38 A39:XFD65536">
    <cfRule type="cellIs" dxfId="1404" priority="87" operator="equal">
      <formula>"ALLIANSSI"</formula>
    </cfRule>
    <cfRule type="cellIs" dxfId="1403" priority="90" operator="equal">
      <formula>"VAPAA"</formula>
    </cfRule>
  </conditionalFormatting>
  <conditionalFormatting sqref="E13 G13 I13 K13 M13 O13 Q13 E19 G19 I19 K19 M19 O19 Q19">
    <cfRule type="cellIs" dxfId="1402" priority="46" stopIfTrue="1" operator="equal">
      <formula>"VAPAA"</formula>
    </cfRule>
  </conditionalFormatting>
  <conditionalFormatting sqref="R5:T34">
    <cfRule type="cellIs" dxfId="1401" priority="84" stopIfTrue="1" operator="equal">
      <formula>"VAPAA"</formula>
    </cfRule>
  </conditionalFormatting>
  <pageMargins left="0.7" right="0.7" top="0.75" bottom="0.75" header="0.3" footer="0.3"/>
  <pageSetup paperSize="9" scale="68" orientation="landscape" horizontalDpi="360" verticalDpi="36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W52"/>
  <sheetViews>
    <sheetView topLeftCell="C12" zoomScaleNormal="100" workbookViewId="0">
      <selection activeCell="T35" sqref="T35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.5546875" style="1" customWidth="1"/>
    <col min="6" max="7" width="11.88671875" style="1" bestFit="1" customWidth="1"/>
    <col min="8" max="8" width="10.109375" style="1" bestFit="1" customWidth="1"/>
    <col min="9" max="9" width="11.88671875" style="1" customWidth="1"/>
    <col min="10" max="10" width="9" style="1" bestFit="1" customWidth="1"/>
    <col min="11" max="11" width="11.88671875" style="1" bestFit="1" customWidth="1"/>
    <col min="12" max="12" width="10.6640625" style="1" customWidth="1"/>
    <col min="13" max="13" width="10.33203125" style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16.109375" style="1" bestFit="1" customWidth="1"/>
    <col min="22" max="22" width="8.88671875" style="1" bestFit="1" customWidth="1"/>
    <col min="23" max="23" width="6.88671875" style="1" bestFit="1" customWidth="1"/>
    <col min="24" max="16384" width="9.109375" style="1"/>
  </cols>
  <sheetData>
    <row r="1" spans="1:23" ht="22.2" x14ac:dyDescent="0.35">
      <c r="A1" s="322" t="s">
        <v>37</v>
      </c>
      <c r="B1" s="323"/>
      <c r="C1" s="323"/>
      <c r="D1" s="323"/>
      <c r="E1" s="323"/>
      <c r="F1" s="323"/>
      <c r="G1" s="323"/>
      <c r="H1" s="324"/>
      <c r="I1" s="324"/>
      <c r="J1" s="323"/>
      <c r="K1" s="323"/>
      <c r="L1" s="324"/>
      <c r="M1" s="324"/>
      <c r="N1" s="323"/>
      <c r="O1" s="323"/>
      <c r="P1" s="323"/>
      <c r="Q1" s="323"/>
      <c r="R1" s="323"/>
      <c r="S1" s="323"/>
      <c r="T1" s="325"/>
    </row>
    <row r="2" spans="1:23" ht="15" customHeight="1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72" t="s">
        <v>4</v>
      </c>
      <c r="I2" s="373"/>
      <c r="J2" s="333" t="s">
        <v>5</v>
      </c>
      <c r="K2" s="327"/>
      <c r="L2" s="372" t="s">
        <v>6</v>
      </c>
      <c r="M2" s="373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3" x14ac:dyDescent="0.25">
      <c r="A3" s="338"/>
      <c r="B3" s="339"/>
      <c r="C3" s="339"/>
      <c r="D3" s="320"/>
      <c r="E3" s="321"/>
      <c r="F3" s="320"/>
      <c r="G3" s="321"/>
      <c r="H3" s="328"/>
      <c r="I3" s="328"/>
      <c r="J3" s="320"/>
      <c r="K3" s="321"/>
      <c r="L3" s="328"/>
      <c r="M3" s="330"/>
      <c r="N3" s="320"/>
      <c r="O3" s="329"/>
      <c r="P3" s="328"/>
      <c r="Q3" s="330"/>
      <c r="R3" s="338"/>
      <c r="S3" s="339"/>
      <c r="T3" s="340"/>
    </row>
    <row r="4" spans="1:23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3" ht="15" customHeight="1" x14ac:dyDescent="0.25">
      <c r="A5" s="69">
        <v>0.33333333333333331</v>
      </c>
      <c r="B5" s="70" t="s">
        <v>11</v>
      </c>
      <c r="C5" s="67">
        <v>0.35416666666666669</v>
      </c>
      <c r="D5" s="96"/>
      <c r="E5" s="150"/>
      <c r="F5" s="96"/>
      <c r="G5" s="97"/>
      <c r="H5" s="96"/>
      <c r="I5" s="97"/>
      <c r="J5" s="96"/>
      <c r="K5" s="150"/>
      <c r="L5" s="163"/>
      <c r="M5" s="97"/>
      <c r="N5" s="96"/>
      <c r="O5" s="97"/>
      <c r="P5" s="96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3" ht="15" customHeight="1" x14ac:dyDescent="0.25">
      <c r="A6" s="69">
        <v>0.35416666666666669</v>
      </c>
      <c r="B6" s="70" t="s">
        <v>11</v>
      </c>
      <c r="C6" s="67">
        <v>0.375</v>
      </c>
      <c r="D6" s="96"/>
      <c r="E6" s="150"/>
      <c r="F6" s="96"/>
      <c r="G6" s="97"/>
      <c r="H6" s="96"/>
      <c r="I6" s="97"/>
      <c r="J6" s="96"/>
      <c r="K6" s="150"/>
      <c r="L6" s="163"/>
      <c r="M6" s="97"/>
      <c r="N6" s="96"/>
      <c r="O6" s="97"/>
      <c r="P6" s="96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3" ht="15" customHeight="1" x14ac:dyDescent="0.25">
      <c r="A7" s="69">
        <v>0.375</v>
      </c>
      <c r="B7" s="70" t="s">
        <v>11</v>
      </c>
      <c r="C7" s="67">
        <v>0.39583333333333298</v>
      </c>
      <c r="D7" s="96"/>
      <c r="E7" s="150"/>
      <c r="F7" s="96"/>
      <c r="G7" s="97"/>
      <c r="H7" s="96"/>
      <c r="I7" s="97"/>
      <c r="J7" s="96"/>
      <c r="K7" s="150"/>
      <c r="L7" s="163"/>
      <c r="M7" s="97"/>
      <c r="N7" s="96"/>
      <c r="O7" s="97"/>
      <c r="P7" s="96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3" ht="15" customHeight="1" x14ac:dyDescent="0.25">
      <c r="A8" s="69">
        <v>0.39583333333333298</v>
      </c>
      <c r="B8" s="70" t="s">
        <v>11</v>
      </c>
      <c r="C8" s="67">
        <v>0.41666666666666702</v>
      </c>
      <c r="D8" s="96"/>
      <c r="E8" s="150"/>
      <c r="F8" s="96"/>
      <c r="G8" s="97"/>
      <c r="H8" s="96"/>
      <c r="I8" s="97"/>
      <c r="J8" s="96"/>
      <c r="K8" s="150"/>
      <c r="L8" s="163"/>
      <c r="M8" s="97"/>
      <c r="N8" s="96"/>
      <c r="O8" s="97"/>
      <c r="P8" s="96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3" ht="15" customHeight="1" x14ac:dyDescent="0.25">
      <c r="A9" s="69">
        <v>0.41666666666666702</v>
      </c>
      <c r="B9" s="70" t="s">
        <v>11</v>
      </c>
      <c r="C9" s="67">
        <v>0.4375</v>
      </c>
      <c r="D9" s="96"/>
      <c r="E9" s="150"/>
      <c r="F9" s="96"/>
      <c r="G9" s="97"/>
      <c r="H9" s="96"/>
      <c r="I9" s="97"/>
      <c r="J9" s="96"/>
      <c r="K9" s="150"/>
      <c r="L9" s="163"/>
      <c r="M9" s="97"/>
      <c r="N9" s="96"/>
      <c r="O9" s="97"/>
      <c r="P9" s="96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  <c r="W9" s="124"/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96"/>
      <c r="E10" s="150"/>
      <c r="F10" s="96"/>
      <c r="G10" s="97"/>
      <c r="H10" s="96"/>
      <c r="I10" s="97"/>
      <c r="J10" s="96"/>
      <c r="K10" s="150"/>
      <c r="L10" s="163"/>
      <c r="M10" s="97"/>
      <c r="N10" s="96"/>
      <c r="O10" s="97"/>
      <c r="P10" s="96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3" ht="15" customHeight="1" x14ac:dyDescent="0.25">
      <c r="A11" s="69">
        <v>0.45833333333333298</v>
      </c>
      <c r="B11" s="70" t="s">
        <v>11</v>
      </c>
      <c r="C11" s="67">
        <v>0.47916666666666702</v>
      </c>
      <c r="D11" s="96"/>
      <c r="E11" s="150"/>
      <c r="F11" s="96"/>
      <c r="G11" s="97"/>
      <c r="H11" s="96"/>
      <c r="I11" s="97"/>
      <c r="J11" s="96"/>
      <c r="K11" s="150"/>
      <c r="L11" s="163"/>
      <c r="M11" s="97"/>
      <c r="N11" s="96"/>
      <c r="O11" s="97"/>
      <c r="P11" s="96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3" ht="15" customHeight="1" x14ac:dyDescent="0.25">
      <c r="A12" s="69">
        <v>0.47916666666666702</v>
      </c>
      <c r="B12" s="70" t="s">
        <v>11</v>
      </c>
      <c r="C12" s="67">
        <v>0.5</v>
      </c>
      <c r="D12" s="101"/>
      <c r="E12" s="150"/>
      <c r="F12" s="101"/>
      <c r="G12" s="97"/>
      <c r="H12" s="101"/>
      <c r="I12" s="97"/>
      <c r="J12" s="101"/>
      <c r="K12" s="150"/>
      <c r="L12" s="164"/>
      <c r="M12" s="97"/>
      <c r="N12" s="101"/>
      <c r="O12" s="97"/>
      <c r="P12" s="101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3" ht="15" customHeight="1" x14ac:dyDescent="0.25">
      <c r="A13" s="69">
        <v>0.5</v>
      </c>
      <c r="B13" s="70" t="s">
        <v>11</v>
      </c>
      <c r="C13" s="67">
        <v>0.52083333333333404</v>
      </c>
      <c r="D13" s="101"/>
      <c r="E13" s="151"/>
      <c r="F13" s="101"/>
      <c r="G13" s="100"/>
      <c r="H13" s="101"/>
      <c r="I13" s="100"/>
      <c r="J13" s="101"/>
      <c r="K13" s="151"/>
      <c r="L13" s="164"/>
      <c r="M13" s="100"/>
      <c r="N13" s="101"/>
      <c r="O13" s="100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3" ht="15" customHeight="1" x14ac:dyDescent="0.25">
      <c r="A14" s="69">
        <v>0.52083333333333304</v>
      </c>
      <c r="B14" s="70" t="s">
        <v>11</v>
      </c>
      <c r="C14" s="67">
        <v>0.54166666666666696</v>
      </c>
      <c r="D14" s="101"/>
      <c r="E14" s="151"/>
      <c r="F14" s="101"/>
      <c r="G14" s="100"/>
      <c r="H14" s="101"/>
      <c r="I14" s="100"/>
      <c r="J14" s="101"/>
      <c r="K14" s="151"/>
      <c r="L14" s="164"/>
      <c r="M14" s="100"/>
      <c r="N14" s="101"/>
      <c r="O14" s="100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3" ht="15" customHeight="1" x14ac:dyDescent="0.25">
      <c r="A15" s="69">
        <v>0.54166666666666696</v>
      </c>
      <c r="B15" s="70" t="s">
        <v>11</v>
      </c>
      <c r="C15" s="67">
        <v>0.5625</v>
      </c>
      <c r="D15" s="99"/>
      <c r="E15" s="151"/>
      <c r="F15" s="99"/>
      <c r="G15" s="100"/>
      <c r="H15" s="99"/>
      <c r="I15" s="100"/>
      <c r="J15" s="99"/>
      <c r="K15" s="151"/>
      <c r="L15" s="267"/>
      <c r="M15" s="100"/>
      <c r="N15" s="99"/>
      <c r="O15" s="100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3" ht="15" customHeight="1" x14ac:dyDescent="0.25">
      <c r="A16" s="69">
        <v>0.5625</v>
      </c>
      <c r="B16" s="70" t="s">
        <v>11</v>
      </c>
      <c r="C16" s="67">
        <v>0.58333333333333304</v>
      </c>
      <c r="D16" s="96"/>
      <c r="E16" s="151"/>
      <c r="F16" s="96"/>
      <c r="G16" s="100"/>
      <c r="H16" s="96"/>
      <c r="I16" s="100"/>
      <c r="J16" s="96"/>
      <c r="K16" s="151"/>
      <c r="L16" s="163"/>
      <c r="M16" s="100"/>
      <c r="N16" s="96"/>
      <c r="O16" s="100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96"/>
      <c r="E17" s="151"/>
      <c r="F17" s="96"/>
      <c r="G17" s="100"/>
      <c r="H17" s="96"/>
      <c r="I17" s="100"/>
      <c r="J17" s="96"/>
      <c r="K17" s="151"/>
      <c r="L17" s="163"/>
      <c r="M17" s="100"/>
      <c r="N17" s="96"/>
      <c r="O17" s="100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101"/>
      <c r="E18" s="151"/>
      <c r="F18" s="101"/>
      <c r="G18" s="100"/>
      <c r="H18" s="101"/>
      <c r="I18" s="100"/>
      <c r="J18" s="101"/>
      <c r="K18" s="151"/>
      <c r="L18" s="163"/>
      <c r="M18" s="100"/>
      <c r="N18" s="101"/>
      <c r="O18" s="100"/>
      <c r="P18" s="101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96"/>
      <c r="E19" s="161"/>
      <c r="F19" s="96"/>
      <c r="G19" s="102"/>
      <c r="H19" s="350" t="s">
        <v>38</v>
      </c>
      <c r="I19" s="351"/>
      <c r="J19" s="96"/>
      <c r="K19" s="161"/>
      <c r="L19" s="163"/>
      <c r="M19" s="102"/>
      <c r="N19" s="96"/>
      <c r="O19" s="102"/>
      <c r="P19" s="96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50" t="s">
        <v>38</v>
      </c>
      <c r="I20" s="351"/>
      <c r="J20" s="96"/>
      <c r="K20" s="150"/>
      <c r="L20" s="163"/>
      <c r="M20" s="97"/>
      <c r="N20" s="96"/>
      <c r="O20" s="97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50" t="s">
        <v>38</v>
      </c>
      <c r="I21" s="351"/>
      <c r="J21" s="96" t="s">
        <v>40</v>
      </c>
      <c r="K21" s="150" t="s">
        <v>40</v>
      </c>
      <c r="L21" s="163"/>
      <c r="M21" s="97"/>
      <c r="N21" s="42"/>
      <c r="O21" s="43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96"/>
      <c r="O22" s="97"/>
      <c r="P22" s="98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101"/>
      <c r="O25" s="97"/>
      <c r="P25" s="96" t="s">
        <v>50</v>
      </c>
      <c r="Q25" s="15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164"/>
      <c r="N27" s="101"/>
      <c r="O27" s="97"/>
      <c r="P27" s="149" t="s">
        <v>39</v>
      </c>
      <c r="Q27" s="151" t="s">
        <v>39</v>
      </c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254" t="s">
        <v>49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164"/>
      <c r="M28" s="97"/>
      <c r="N28" s="101"/>
      <c r="O28" s="100"/>
      <c r="P28" s="149" t="s">
        <v>39</v>
      </c>
      <c r="Q28" s="151" t="s">
        <v>39</v>
      </c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146" t="s">
        <v>49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163"/>
      <c r="M29" s="97"/>
      <c r="N29" s="96"/>
      <c r="O29" s="97"/>
      <c r="P29" s="149" t="s">
        <v>39</v>
      </c>
      <c r="Q29" s="151" t="s">
        <v>39</v>
      </c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163"/>
      <c r="M30" s="97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63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64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62"/>
      <c r="L33" s="166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366"/>
      <c r="M34" s="366"/>
    </row>
    <row r="35" spans="1:20" ht="15" customHeight="1" x14ac:dyDescent="0.25">
      <c r="F35" s="44"/>
      <c r="H35" s="370" t="s">
        <v>56</v>
      </c>
      <c r="I35" s="371"/>
      <c r="J35" s="370" t="s">
        <v>57</v>
      </c>
      <c r="K35" s="371"/>
      <c r="L35" s="367"/>
      <c r="M35" s="367"/>
      <c r="N35" s="44"/>
    </row>
    <row r="36" spans="1:20" ht="15" customHeight="1" x14ac:dyDescent="0.25">
      <c r="H36" s="371"/>
      <c r="I36" s="371"/>
      <c r="J36" s="371"/>
      <c r="K36" s="371"/>
      <c r="L36" s="367"/>
      <c r="M36" s="367"/>
    </row>
    <row r="37" spans="1:20" ht="15.6" customHeight="1" x14ac:dyDescent="0.25">
      <c r="D37" s="365"/>
      <c r="E37" s="365"/>
      <c r="F37" s="365"/>
      <c r="G37" s="365"/>
      <c r="J37" s="368" t="s">
        <v>58</v>
      </c>
      <c r="K37" s="369"/>
    </row>
    <row r="38" spans="1:20" ht="15.6" customHeight="1" x14ac:dyDescent="0.25">
      <c r="D38" s="365"/>
      <c r="E38" s="365"/>
      <c r="F38" s="365"/>
      <c r="G38" s="365"/>
      <c r="J38" s="369"/>
      <c r="K38" s="369"/>
    </row>
    <row r="39" spans="1:20" x14ac:dyDescent="0.25">
      <c r="D39" s="365"/>
      <c r="E39" s="339"/>
      <c r="F39" s="339"/>
      <c r="G39" s="339"/>
      <c r="J39" s="369"/>
      <c r="K39" s="369"/>
    </row>
    <row r="40" spans="1:20" x14ac:dyDescent="0.25">
      <c r="D40" s="339"/>
      <c r="E40" s="339"/>
      <c r="F40" s="339"/>
      <c r="G40" s="339"/>
    </row>
    <row r="41" spans="1:20" x14ac:dyDescent="0.25">
      <c r="D41" s="365"/>
      <c r="E41" s="339"/>
      <c r="F41" s="339"/>
      <c r="G41" s="339"/>
    </row>
    <row r="42" spans="1:20" x14ac:dyDescent="0.25">
      <c r="D42" s="339"/>
      <c r="E42" s="339"/>
      <c r="F42" s="339"/>
      <c r="G42" s="339"/>
    </row>
    <row r="43" spans="1:20" x14ac:dyDescent="0.25">
      <c r="D43" s="339"/>
      <c r="E43" s="339"/>
      <c r="F43" s="339"/>
      <c r="G43" s="339"/>
    </row>
    <row r="44" spans="1:20" x14ac:dyDescent="0.25">
      <c r="D44" s="365"/>
      <c r="E44" s="339"/>
      <c r="F44" s="339"/>
      <c r="G44" s="339"/>
    </row>
    <row r="45" spans="1:20" x14ac:dyDescent="0.25">
      <c r="D45" s="339"/>
      <c r="E45" s="339"/>
      <c r="F45" s="339"/>
      <c r="G45" s="339"/>
    </row>
    <row r="46" spans="1:20" x14ac:dyDescent="0.25">
      <c r="D46" s="339"/>
      <c r="E46" s="339"/>
      <c r="F46" s="339"/>
      <c r="G46" s="339"/>
    </row>
    <row r="47" spans="1:20" x14ac:dyDescent="0.25">
      <c r="D47" s="339"/>
      <c r="E47" s="339"/>
      <c r="F47" s="339"/>
      <c r="G47" s="339"/>
    </row>
    <row r="48" spans="1:20" x14ac:dyDescent="0.25">
      <c r="D48" s="339"/>
      <c r="E48" s="339"/>
      <c r="F48" s="339"/>
      <c r="G48" s="339"/>
    </row>
    <row r="49" spans="4:7" x14ac:dyDescent="0.25">
      <c r="D49" s="339"/>
      <c r="E49" s="339"/>
      <c r="F49" s="339"/>
      <c r="G49" s="339"/>
    </row>
    <row r="50" spans="4:7" x14ac:dyDescent="0.25">
      <c r="D50" s="339"/>
      <c r="E50" s="339"/>
      <c r="F50" s="339"/>
      <c r="G50" s="339"/>
    </row>
    <row r="51" spans="4:7" x14ac:dyDescent="0.25">
      <c r="D51" s="339"/>
      <c r="E51" s="339"/>
      <c r="F51" s="339"/>
      <c r="G51" s="339"/>
    </row>
    <row r="52" spans="4:7" x14ac:dyDescent="0.25">
      <c r="D52" s="339"/>
      <c r="E52" s="339"/>
      <c r="F52" s="339"/>
      <c r="G52" s="339"/>
    </row>
  </sheetData>
  <mergeCells count="30">
    <mergeCell ref="A1:T1"/>
    <mergeCell ref="H2:I2"/>
    <mergeCell ref="F3:G3"/>
    <mergeCell ref="L3:M3"/>
    <mergeCell ref="R2:T4"/>
    <mergeCell ref="D3:E3"/>
    <mergeCell ref="P2:Q2"/>
    <mergeCell ref="N2:O2"/>
    <mergeCell ref="J2:K2"/>
    <mergeCell ref="N3:O3"/>
    <mergeCell ref="J3:K3"/>
    <mergeCell ref="L2:M2"/>
    <mergeCell ref="A2:C4"/>
    <mergeCell ref="D2:E2"/>
    <mergeCell ref="F2:G2"/>
    <mergeCell ref="H3:I3"/>
    <mergeCell ref="P3:Q3"/>
    <mergeCell ref="J35:K36"/>
    <mergeCell ref="H35:I36"/>
    <mergeCell ref="H19:I19"/>
    <mergeCell ref="H20:I20"/>
    <mergeCell ref="H21:I21"/>
    <mergeCell ref="D41:G43"/>
    <mergeCell ref="D44:G46"/>
    <mergeCell ref="D47:G49"/>
    <mergeCell ref="D50:G52"/>
    <mergeCell ref="L34:M36"/>
    <mergeCell ref="D37:G38"/>
    <mergeCell ref="J37:K39"/>
    <mergeCell ref="D39:G40"/>
  </mergeCells>
  <phoneticPr fontId="27" type="noConversion"/>
  <conditionalFormatting sqref="A1:A2 D3 F3 H3 J3 L3 N3 P3 D4:Q4 X4:IV65532 N34:T34 O35:T35 N36:T36 U27:W65535 A34:K34 H35 J35 A35:C52 H37:I39 L37:T39 H40:T52 D44 D47 D50 A53:T65532">
    <cfRule type="cellIs" dxfId="1400" priority="288" operator="equal">
      <formula>"ALLIANSSI"</formula>
    </cfRule>
    <cfRule type="cellIs" dxfId="1399" priority="289" operator="equal">
      <formula>"VAPAA"</formula>
    </cfRule>
  </conditionalFormatting>
  <conditionalFormatting sqref="D5:Q18 J20:L21 H22:L22 N22:Q22 N23:P23 J23:M24 P23:Q24 Q25 J25:K26 P25:P26 F25:F27 G28 J28:K28 H28:H32 F29 K30 P30:P31 F31:F32">
    <cfRule type="cellIs" dxfId="1398" priority="33" stopIfTrue="1" operator="equal">
      <formula>"VAPAA"</formula>
    </cfRule>
  </conditionalFormatting>
  <conditionalFormatting sqref="E13 G13 I13 K13 M13 O13 Q13 D19:H19 J19:Q19">
    <cfRule type="cellIs" dxfId="1397" priority="39" stopIfTrue="1" operator="equal">
      <formula>"VAPAA"</formula>
    </cfRule>
  </conditionalFormatting>
  <conditionalFormatting sqref="I23:I25 E24:E27 O24:O28">
    <cfRule type="cellIs" dxfId="1396" priority="4" stopIfTrue="1" operator="equal">
      <formula>"VAPAA"</formula>
    </cfRule>
  </conditionalFormatting>
  <conditionalFormatting sqref="J29:J31 L29:L31 N29:N31 D30:D32 E33 G33 I33 K33 M33 O33 Q33">
    <cfRule type="cellIs" dxfId="1395" priority="25" stopIfTrue="1" operator="equal">
      <formula>"VAPAA"</formula>
    </cfRule>
  </conditionalFormatting>
  <conditionalFormatting sqref="U1:IV1 A2:XFD3 X4:XFD5 A1 A4:T4 U4:W8 R5:T36 U9:V9 U10:W10 U13:W25 J22:J24 H23 N24 U26:V26">
    <cfRule type="cellIs" dxfId="1394" priority="287" stopIfTrue="1" operator="equal">
      <formula>"VAPAA"</formula>
    </cfRule>
  </conditionalFormatting>
  <conditionalFormatting sqref="U1:IV3 D2:R2 U4:W8 U9:V9 U10:W10 U13:W25 U26:V26">
    <cfRule type="cellIs" dxfId="1393" priority="290" operator="equal">
      <formula>"ALLIANSSI"</formula>
    </cfRule>
    <cfRule type="cellIs" dxfId="1392" priority="293" operator="equal">
      <formula>"VAPAA"</formula>
    </cfRule>
  </conditionalFormatting>
  <conditionalFormatting sqref="X1:X1048576">
    <cfRule type="cellIs" dxfId="1391" priority="21" operator="equal">
      <formula>"OK"</formula>
    </cfRule>
  </conditionalFormatting>
  <conditionalFormatting sqref="X6:IV65532 A5:C33 D20:G20 M20:Q20 H20:H21 M21:M22 F21:G27 M25:M26 U27:W65535 M28 E32:F32 J32:Q32 A34:K34 N34:Q34 H35 J35 O35:Q35 A35:C52 N36:Q36 H37:I39 L37:T39 H40:T52 D44 D47 D50 A53:T65532">
    <cfRule type="cellIs" dxfId="1390" priority="172" stopIfTrue="1" operator="equal">
      <formula>"VAPAA"</formula>
    </cfRule>
  </conditionalFormatting>
  <pageMargins left="0.7" right="0.7" top="0.75" bottom="0.75" header="0.3" footer="0.3"/>
  <pageSetup paperSize="9" scale="57" orientation="landscape" horizontalDpi="360" verticalDpi="36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T34"/>
  <sheetViews>
    <sheetView zoomScaleNormal="100" workbookViewId="0">
      <selection activeCell="Q24" sqref="Q24"/>
    </sheetView>
  </sheetViews>
  <sheetFormatPr defaultColWidth="7.886718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5" width="9.44140625" style="1" bestFit="1" customWidth="1"/>
    <col min="6" max="6" width="10.109375" style="1" customWidth="1"/>
    <col min="7" max="11" width="9.44140625" style="1" bestFit="1" customWidth="1"/>
    <col min="12" max="13" width="13.88671875" style="1" customWidth="1"/>
    <col min="14" max="14" width="9" style="1" bestFit="1" customWidth="1"/>
    <col min="15" max="15" width="9" style="28" bestFit="1" customWidth="1"/>
    <col min="16" max="16" width="13.44140625" style="1" bestFit="1" customWidth="1"/>
    <col min="17" max="17" width="11.88671875" style="1" bestFit="1" customWidth="1"/>
    <col min="18" max="18" width="7.88671875" style="1" bestFit="1" customWidth="1"/>
    <col min="19" max="19" width="2.33203125" style="1" bestFit="1" customWidth="1"/>
    <col min="20" max="20" width="7.88671875" style="1" bestFit="1" customWidth="1"/>
    <col min="21" max="16384" width="7.88671875" style="1"/>
  </cols>
  <sheetData>
    <row r="1" spans="1:20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59" t="s">
        <v>2</v>
      </c>
      <c r="E2" s="360"/>
      <c r="F2" s="359" t="s">
        <v>3</v>
      </c>
      <c r="G2" s="360"/>
      <c r="H2" s="359" t="s">
        <v>4</v>
      </c>
      <c r="I2" s="360"/>
      <c r="J2" s="359" t="s">
        <v>5</v>
      </c>
      <c r="K2" s="360"/>
      <c r="L2" s="333" t="s">
        <v>6</v>
      </c>
      <c r="M2" s="334"/>
      <c r="N2" s="333" t="s">
        <v>7</v>
      </c>
      <c r="O2" s="334"/>
      <c r="P2" s="333" t="s">
        <v>8</v>
      </c>
      <c r="Q2" s="327"/>
      <c r="R2" s="336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12'!P3+1</f>
        <v>46104</v>
      </c>
      <c r="E3" s="321"/>
      <c r="F3" s="320">
        <f>D3+1</f>
        <v>46105</v>
      </c>
      <c r="G3" s="321"/>
      <c r="H3" s="320">
        <f>F3+1</f>
        <v>46106</v>
      </c>
      <c r="I3" s="321"/>
      <c r="J3" s="320">
        <f>H3+1</f>
        <v>46107</v>
      </c>
      <c r="K3" s="321"/>
      <c r="L3" s="320">
        <f>J3+1</f>
        <v>46108</v>
      </c>
      <c r="M3" s="330"/>
      <c r="N3" s="320">
        <f>L3+1</f>
        <v>46109</v>
      </c>
      <c r="O3" s="330"/>
      <c r="P3" s="320">
        <f>N3+1</f>
        <v>46110</v>
      </c>
      <c r="Q3" s="329"/>
      <c r="R3" s="339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2" t="s">
        <v>9</v>
      </c>
      <c r="I4" s="13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2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71"/>
      <c r="E5" s="72"/>
      <c r="F5" s="51"/>
      <c r="G5" s="60"/>
      <c r="H5" s="50"/>
      <c r="I5" s="49"/>
      <c r="J5" s="50"/>
      <c r="K5" s="49"/>
      <c r="L5" s="50"/>
      <c r="M5" s="49"/>
      <c r="N5" s="50"/>
      <c r="O5" s="229"/>
      <c r="P5" s="50"/>
      <c r="Q5" s="49"/>
      <c r="R5" s="67">
        <f t="shared" ref="R5:R32" si="0">A5</f>
        <v>0.33333333333333331</v>
      </c>
      <c r="S5" s="67" t="str">
        <f t="shared" ref="S5:S32" si="1">B5</f>
        <v>-</v>
      </c>
      <c r="T5" s="68">
        <f t="shared" ref="T5:T32" si="2"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71"/>
      <c r="E6" s="72"/>
      <c r="F6" s="51"/>
      <c r="G6" s="60"/>
      <c r="H6" s="50"/>
      <c r="I6" s="49"/>
      <c r="J6" s="50"/>
      <c r="K6" s="49"/>
      <c r="L6" s="50"/>
      <c r="M6" s="49"/>
      <c r="N6" s="50"/>
      <c r="O6" s="229"/>
      <c r="P6" s="50"/>
      <c r="Q6" s="49"/>
      <c r="R6" s="67">
        <f t="shared" si="0"/>
        <v>0.35416666666666669</v>
      </c>
      <c r="S6" s="67" t="str">
        <f t="shared" si="1"/>
        <v>-</v>
      </c>
      <c r="T6" s="68">
        <f t="shared" si="2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71"/>
      <c r="E7" s="72"/>
      <c r="F7" s="50"/>
      <c r="G7" s="49"/>
      <c r="H7" s="50"/>
      <c r="I7" s="49"/>
      <c r="J7" s="50"/>
      <c r="K7" s="49"/>
      <c r="L7" s="50"/>
      <c r="M7" s="49"/>
      <c r="N7" s="50"/>
      <c r="O7" s="229"/>
      <c r="P7" s="50"/>
      <c r="Q7" s="49"/>
      <c r="R7" s="67">
        <f t="shared" si="0"/>
        <v>0.375</v>
      </c>
      <c r="S7" s="67" t="str">
        <f t="shared" si="1"/>
        <v>-</v>
      </c>
      <c r="T7" s="68">
        <f t="shared" si="2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71"/>
      <c r="E8" s="72"/>
      <c r="F8" s="50"/>
      <c r="G8" s="49"/>
      <c r="H8" s="50"/>
      <c r="I8" s="49"/>
      <c r="J8" s="50"/>
      <c r="K8" s="49"/>
      <c r="L8" s="50"/>
      <c r="M8" s="49"/>
      <c r="N8" s="50"/>
      <c r="O8" s="229"/>
      <c r="P8" s="50"/>
      <c r="Q8" s="49"/>
      <c r="R8" s="67">
        <f t="shared" si="0"/>
        <v>0.39583333333333298</v>
      </c>
      <c r="S8" s="67" t="str">
        <f t="shared" si="1"/>
        <v>-</v>
      </c>
      <c r="T8" s="68">
        <f t="shared" si="2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71"/>
      <c r="E9" s="72"/>
      <c r="F9" s="50"/>
      <c r="G9" s="49"/>
      <c r="H9" s="50"/>
      <c r="I9" s="49"/>
      <c r="J9" s="50"/>
      <c r="K9" s="49"/>
      <c r="L9" s="50"/>
      <c r="M9" s="49"/>
      <c r="N9" s="50"/>
      <c r="O9" s="229"/>
      <c r="P9" s="50"/>
      <c r="Q9" s="49"/>
      <c r="R9" s="67">
        <f t="shared" si="0"/>
        <v>0.41666666666666702</v>
      </c>
      <c r="S9" s="67" t="str">
        <f t="shared" si="1"/>
        <v>-</v>
      </c>
      <c r="T9" s="68">
        <f t="shared" si="2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71"/>
      <c r="E10" s="72"/>
      <c r="F10" s="50"/>
      <c r="G10" s="49"/>
      <c r="H10" s="50"/>
      <c r="I10" s="49"/>
      <c r="J10" s="50"/>
      <c r="K10" s="49"/>
      <c r="L10" s="50"/>
      <c r="M10" s="49"/>
      <c r="N10" s="50"/>
      <c r="O10" s="229"/>
      <c r="P10" s="50"/>
      <c r="Q10" s="49"/>
      <c r="R10" s="67">
        <f t="shared" si="0"/>
        <v>0.4375</v>
      </c>
      <c r="S10" s="67" t="str">
        <f t="shared" si="1"/>
        <v>-</v>
      </c>
      <c r="T10" s="68">
        <f t="shared" si="2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71"/>
      <c r="E11" s="72"/>
      <c r="F11" s="50"/>
      <c r="G11" s="49"/>
      <c r="H11" s="61"/>
      <c r="I11" s="49"/>
      <c r="J11" s="50"/>
      <c r="K11" s="49"/>
      <c r="L11" s="50"/>
      <c r="M11" s="49"/>
      <c r="N11" s="50"/>
      <c r="O11" s="229"/>
      <c r="P11" s="50"/>
      <c r="Q11" s="49"/>
      <c r="R11" s="67">
        <f t="shared" si="0"/>
        <v>0.45833333333333298</v>
      </c>
      <c r="S11" s="67" t="str">
        <f t="shared" si="1"/>
        <v>-</v>
      </c>
      <c r="T11" s="68">
        <f t="shared" si="2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39"/>
      <c r="E12" s="72"/>
      <c r="F12" s="50"/>
      <c r="G12" s="49"/>
      <c r="H12" s="51"/>
      <c r="I12" s="60"/>
      <c r="J12" s="39"/>
      <c r="K12" s="59"/>
      <c r="L12" s="101"/>
      <c r="M12" s="170"/>
      <c r="N12" s="272" t="s">
        <v>40</v>
      </c>
      <c r="O12" s="81" t="s">
        <v>40</v>
      </c>
      <c r="P12" s="101"/>
      <c r="Q12" s="170"/>
      <c r="R12" s="67">
        <f t="shared" si="0"/>
        <v>0.47916666666666702</v>
      </c>
      <c r="S12" s="67" t="str">
        <f t="shared" si="1"/>
        <v>-</v>
      </c>
      <c r="T12" s="68">
        <f t="shared" si="2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39"/>
      <c r="E13" s="52"/>
      <c r="F13" s="39"/>
      <c r="G13" s="52"/>
      <c r="H13" s="51"/>
      <c r="I13" s="60"/>
      <c r="J13" s="39"/>
      <c r="K13" s="52"/>
      <c r="L13" s="101"/>
      <c r="M13" s="151"/>
      <c r="N13" s="272" t="s">
        <v>40</v>
      </c>
      <c r="O13" s="81" t="s">
        <v>40</v>
      </c>
      <c r="P13" s="101"/>
      <c r="Q13" s="151"/>
      <c r="R13" s="67">
        <f t="shared" si="0"/>
        <v>0.5</v>
      </c>
      <c r="S13" s="67" t="str">
        <f t="shared" si="1"/>
        <v>-</v>
      </c>
      <c r="T13" s="68">
        <f t="shared" si="2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9"/>
      <c r="E14" s="52"/>
      <c r="F14" s="374" t="s">
        <v>59</v>
      </c>
      <c r="G14" s="375"/>
      <c r="H14" s="62"/>
      <c r="I14" s="52"/>
      <c r="J14" s="39"/>
      <c r="K14" s="52"/>
      <c r="L14" s="101"/>
      <c r="M14" s="151"/>
      <c r="N14" s="272" t="s">
        <v>49</v>
      </c>
      <c r="O14" s="81" t="s">
        <v>40</v>
      </c>
      <c r="P14" s="101"/>
      <c r="Q14" s="151"/>
      <c r="R14" s="67">
        <f t="shared" si="0"/>
        <v>0.52083333333333304</v>
      </c>
      <c r="S14" s="67" t="str">
        <f t="shared" si="1"/>
        <v>-</v>
      </c>
      <c r="T14" s="68">
        <f t="shared" si="2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53"/>
      <c r="E15" s="41"/>
      <c r="F15" s="374" t="s">
        <v>59</v>
      </c>
      <c r="G15" s="375"/>
      <c r="H15" s="54"/>
      <c r="I15" s="55"/>
      <c r="J15" s="54"/>
      <c r="K15" s="57"/>
      <c r="L15" s="140"/>
      <c r="M15" s="142"/>
      <c r="N15" s="272" t="s">
        <v>49</v>
      </c>
      <c r="O15" s="81" t="s">
        <v>40</v>
      </c>
      <c r="P15" s="140"/>
      <c r="Q15" s="142"/>
      <c r="R15" s="67">
        <f t="shared" si="0"/>
        <v>0.54166666666666696</v>
      </c>
      <c r="S15" s="67" t="str">
        <f t="shared" si="1"/>
        <v>-</v>
      </c>
      <c r="T15" s="68">
        <f t="shared" si="2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53"/>
      <c r="E16" s="52"/>
      <c r="F16" s="374" t="s">
        <v>59</v>
      </c>
      <c r="G16" s="375"/>
      <c r="H16" s="56"/>
      <c r="I16" s="57"/>
      <c r="J16" s="56"/>
      <c r="K16" s="55"/>
      <c r="L16" s="99"/>
      <c r="M16" s="161"/>
      <c r="N16" s="101"/>
      <c r="O16" s="100"/>
      <c r="P16" s="99"/>
      <c r="Q16" s="161"/>
      <c r="R16" s="67">
        <f t="shared" si="0"/>
        <v>0.5625</v>
      </c>
      <c r="S16" s="67" t="str">
        <f t="shared" si="1"/>
        <v>-</v>
      </c>
      <c r="T16" s="68">
        <f t="shared" si="2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9"/>
      <c r="E17" s="52"/>
      <c r="F17" s="53"/>
      <c r="G17" s="52"/>
      <c r="H17" s="58"/>
      <c r="I17" s="40"/>
      <c r="J17" s="54"/>
      <c r="K17" s="57"/>
      <c r="L17" s="140"/>
      <c r="M17" s="142"/>
      <c r="N17" s="315" t="s">
        <v>55</v>
      </c>
      <c r="O17" s="316"/>
      <c r="P17" s="99" t="s">
        <v>46</v>
      </c>
      <c r="Q17" s="161"/>
      <c r="R17" s="67">
        <f t="shared" si="0"/>
        <v>0.58333333333333304</v>
      </c>
      <c r="S17" s="67" t="str">
        <f t="shared" si="1"/>
        <v>-</v>
      </c>
      <c r="T17" s="68">
        <f t="shared" si="2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54"/>
      <c r="E18" s="57"/>
      <c r="F18" s="42"/>
      <c r="G18" s="40"/>
      <c r="H18" s="42"/>
      <c r="I18" s="40"/>
      <c r="J18" s="39"/>
      <c r="K18" s="52"/>
      <c r="L18" s="101"/>
      <c r="M18" s="151"/>
      <c r="N18" s="315" t="s">
        <v>55</v>
      </c>
      <c r="O18" s="316"/>
      <c r="P18" s="99" t="s">
        <v>46</v>
      </c>
      <c r="Q18" s="151"/>
      <c r="R18" s="67">
        <f t="shared" si="0"/>
        <v>0.60416666666666696</v>
      </c>
      <c r="S18" s="67" t="str">
        <f t="shared" si="1"/>
        <v>-</v>
      </c>
      <c r="T18" s="68">
        <f t="shared" si="2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54"/>
      <c r="E19" s="57"/>
      <c r="F19" s="42"/>
      <c r="G19" s="40"/>
      <c r="H19" s="42"/>
      <c r="I19" s="40"/>
      <c r="J19" s="39"/>
      <c r="K19" s="52"/>
      <c r="L19" s="101"/>
      <c r="M19" s="151"/>
      <c r="N19" s="315" t="s">
        <v>55</v>
      </c>
      <c r="O19" s="316"/>
      <c r="P19" s="101" t="s">
        <v>60</v>
      </c>
      <c r="Q19" s="151"/>
      <c r="R19" s="67">
        <f t="shared" si="0"/>
        <v>0.625</v>
      </c>
      <c r="S19" s="67" t="str">
        <f t="shared" si="1"/>
        <v>-</v>
      </c>
      <c r="T19" s="68">
        <f t="shared" si="2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54"/>
      <c r="E20" s="57"/>
      <c r="F20" s="42"/>
      <c r="G20" s="40"/>
      <c r="H20" s="42"/>
      <c r="I20" s="40"/>
      <c r="J20" s="39"/>
      <c r="K20" s="52"/>
      <c r="L20" s="376" t="s">
        <v>61</v>
      </c>
      <c r="M20" s="377"/>
      <c r="N20" s="315" t="s">
        <v>55</v>
      </c>
      <c r="O20" s="316"/>
      <c r="P20" s="101" t="s">
        <v>60</v>
      </c>
      <c r="Q20" s="151"/>
      <c r="R20" s="67">
        <f t="shared" si="0"/>
        <v>0.64583333333333404</v>
      </c>
      <c r="S20" s="67" t="str">
        <f t="shared" si="1"/>
        <v>-</v>
      </c>
      <c r="T20" s="68">
        <f t="shared" si="2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54"/>
      <c r="E21" s="57"/>
      <c r="F21" s="42"/>
      <c r="G21" s="40"/>
      <c r="H21" s="42"/>
      <c r="I21" s="40"/>
      <c r="J21" s="39"/>
      <c r="K21" s="52"/>
      <c r="L21" s="376" t="s">
        <v>61</v>
      </c>
      <c r="M21" s="377"/>
      <c r="N21" s="101"/>
      <c r="O21" s="100"/>
      <c r="P21" s="101" t="s">
        <v>62</v>
      </c>
      <c r="Q21" s="151"/>
      <c r="R21" s="67">
        <f t="shared" si="0"/>
        <v>0.66666666666666696</v>
      </c>
      <c r="S21" s="67" t="str">
        <f t="shared" si="1"/>
        <v>-</v>
      </c>
      <c r="T21" s="68">
        <f t="shared" si="2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54"/>
      <c r="E22" s="57"/>
      <c r="F22" s="42"/>
      <c r="G22" s="40"/>
      <c r="H22" s="42"/>
      <c r="I22" s="40"/>
      <c r="J22" s="39"/>
      <c r="K22" s="52"/>
      <c r="L22" s="376" t="s">
        <v>61</v>
      </c>
      <c r="M22" s="377"/>
      <c r="N22" s="101"/>
      <c r="O22" s="100"/>
      <c r="P22" s="101" t="s">
        <v>62</v>
      </c>
      <c r="Q22" s="161"/>
      <c r="R22" s="67">
        <f t="shared" si="0"/>
        <v>0.6875</v>
      </c>
      <c r="S22" s="67" t="str">
        <f t="shared" si="1"/>
        <v>-</v>
      </c>
      <c r="T22" s="68">
        <f t="shared" si="2"/>
        <v>0.70833333333333304</v>
      </c>
    </row>
    <row r="23" spans="1:20" ht="14.4" customHeight="1" x14ac:dyDescent="0.25">
      <c r="A23" s="69">
        <v>0.70833333333333404</v>
      </c>
      <c r="B23" s="70" t="s">
        <v>11</v>
      </c>
      <c r="C23" s="67">
        <v>0.72916666666666696</v>
      </c>
      <c r="D23" s="54"/>
      <c r="E23" s="57"/>
      <c r="F23" s="42"/>
      <c r="G23" s="40"/>
      <c r="H23" s="42"/>
      <c r="I23" s="40"/>
      <c r="J23" s="39"/>
      <c r="K23" s="151"/>
      <c r="L23" s="376" t="s">
        <v>63</v>
      </c>
      <c r="M23" s="377"/>
      <c r="N23" s="101"/>
      <c r="O23" s="100"/>
      <c r="P23" s="101" t="s">
        <v>48</v>
      </c>
      <c r="Q23" s="151" t="s">
        <v>64</v>
      </c>
      <c r="R23" s="67">
        <f t="shared" si="0"/>
        <v>0.70833333333333404</v>
      </c>
      <c r="S23" s="67" t="str">
        <f t="shared" si="1"/>
        <v>-</v>
      </c>
      <c r="T23" s="68">
        <f t="shared" si="2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54"/>
      <c r="E24" s="57"/>
      <c r="F24" s="42"/>
      <c r="G24" s="40"/>
      <c r="H24" s="42"/>
      <c r="I24" s="40"/>
      <c r="J24" s="39"/>
      <c r="K24" s="151"/>
      <c r="L24" s="376" t="s">
        <v>63</v>
      </c>
      <c r="M24" s="377"/>
      <c r="N24" s="101"/>
      <c r="O24" s="100"/>
      <c r="P24" s="101" t="s">
        <v>48</v>
      </c>
      <c r="Q24" s="151" t="s">
        <v>64</v>
      </c>
      <c r="R24" s="67">
        <f t="shared" si="0"/>
        <v>0.72916666666666696</v>
      </c>
      <c r="S24" s="67" t="str">
        <f t="shared" si="1"/>
        <v>-</v>
      </c>
      <c r="T24" s="68">
        <f t="shared" si="2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54"/>
      <c r="E25" s="57"/>
      <c r="F25" s="96"/>
      <c r="G25" s="150"/>
      <c r="H25" s="88"/>
      <c r="I25" s="40"/>
      <c r="J25" s="82"/>
      <c r="K25" s="81"/>
      <c r="L25" s="39"/>
      <c r="M25" s="52"/>
      <c r="N25" s="39"/>
      <c r="O25" s="236"/>
      <c r="P25" s="39"/>
      <c r="Q25" s="52"/>
      <c r="R25" s="67">
        <f t="shared" si="0"/>
        <v>0.75</v>
      </c>
      <c r="S25" s="67" t="str">
        <f t="shared" si="1"/>
        <v>-</v>
      </c>
      <c r="T25" s="68">
        <f t="shared" si="2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54"/>
      <c r="E26" s="57"/>
      <c r="F26" s="96"/>
      <c r="G26" s="150"/>
      <c r="H26" s="88"/>
      <c r="I26" s="40"/>
      <c r="J26" s="140"/>
      <c r="K26" s="142"/>
      <c r="L26" s="39"/>
      <c r="M26" s="52"/>
      <c r="N26" s="39"/>
      <c r="O26" s="236"/>
      <c r="P26" s="39"/>
      <c r="Q26" s="52"/>
      <c r="R26" s="67">
        <f t="shared" si="0"/>
        <v>0.77083333333333304</v>
      </c>
      <c r="S26" s="67" t="str">
        <f t="shared" si="1"/>
        <v>-</v>
      </c>
      <c r="T26" s="68">
        <f t="shared" si="2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54"/>
      <c r="E27" s="57"/>
      <c r="F27" s="96"/>
      <c r="G27" s="150"/>
      <c r="H27" s="167"/>
      <c r="I27" s="40"/>
      <c r="J27" s="140"/>
      <c r="K27" s="142"/>
      <c r="L27" s="315" t="s">
        <v>65</v>
      </c>
      <c r="M27" s="316"/>
      <c r="N27" s="39"/>
      <c r="O27" s="236"/>
      <c r="P27" s="39"/>
      <c r="Q27" s="52"/>
      <c r="R27" s="67">
        <f t="shared" si="0"/>
        <v>0.79166666666666596</v>
      </c>
      <c r="S27" s="67" t="str">
        <f t="shared" si="1"/>
        <v>-</v>
      </c>
      <c r="T27" s="68">
        <f t="shared" si="2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54"/>
      <c r="E28" s="57"/>
      <c r="F28" s="96"/>
      <c r="G28" s="150"/>
      <c r="H28" s="167"/>
      <c r="I28" s="40"/>
      <c r="J28" s="140"/>
      <c r="K28" s="142"/>
      <c r="L28" s="315" t="s">
        <v>65</v>
      </c>
      <c r="M28" s="316"/>
      <c r="N28" s="39"/>
      <c r="O28" s="236"/>
      <c r="P28" s="39"/>
      <c r="Q28" s="52"/>
      <c r="R28" s="67">
        <f t="shared" si="0"/>
        <v>0.812499999999999</v>
      </c>
      <c r="S28" s="67" t="str">
        <f t="shared" si="1"/>
        <v>-</v>
      </c>
      <c r="T28" s="68">
        <f t="shared" si="2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54"/>
      <c r="E29" s="57"/>
      <c r="F29" s="88"/>
      <c r="G29" s="150"/>
      <c r="H29" s="88"/>
      <c r="I29" s="40"/>
      <c r="J29" s="101"/>
      <c r="K29" s="151"/>
      <c r="L29" s="315" t="s">
        <v>65</v>
      </c>
      <c r="M29" s="316"/>
      <c r="N29" s="39"/>
      <c r="O29" s="236"/>
      <c r="P29" s="39"/>
      <c r="Q29" s="52"/>
      <c r="R29" s="67">
        <f t="shared" si="0"/>
        <v>0.83333333333333204</v>
      </c>
      <c r="S29" s="67" t="str">
        <f t="shared" si="1"/>
        <v>-</v>
      </c>
      <c r="T29" s="68">
        <f t="shared" si="2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54"/>
      <c r="E30" s="57"/>
      <c r="F30" s="42"/>
      <c r="G30" s="40"/>
      <c r="H30" s="42"/>
      <c r="I30" s="40"/>
      <c r="J30" s="101"/>
      <c r="K30" s="151"/>
      <c r="L30" s="39"/>
      <c r="M30" s="52"/>
      <c r="N30" s="39"/>
      <c r="O30" s="236"/>
      <c r="P30" s="39"/>
      <c r="Q30" s="52"/>
      <c r="R30" s="67">
        <f t="shared" si="0"/>
        <v>0.85416666666666496</v>
      </c>
      <c r="S30" s="67" t="str">
        <f t="shared" si="1"/>
        <v>-</v>
      </c>
      <c r="T30" s="68">
        <f t="shared" si="2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54"/>
      <c r="E31" s="57"/>
      <c r="F31" s="42"/>
      <c r="G31" s="40"/>
      <c r="H31" s="42"/>
      <c r="I31" s="40"/>
      <c r="J31" s="39"/>
      <c r="K31" s="52"/>
      <c r="L31" s="39"/>
      <c r="M31" s="52"/>
      <c r="N31" s="39"/>
      <c r="O31" s="236"/>
      <c r="P31" s="39"/>
      <c r="Q31" s="52"/>
      <c r="R31" s="75">
        <f t="shared" si="0"/>
        <v>0.874999999999998</v>
      </c>
      <c r="S31" s="75" t="str">
        <f t="shared" si="1"/>
        <v>-</v>
      </c>
      <c r="T31" s="8">
        <f t="shared" si="2"/>
        <v>0.89583333333333104</v>
      </c>
    </row>
    <row r="32" spans="1:20" ht="14.4" thickBot="1" x14ac:dyDescent="0.3">
      <c r="A32" s="69">
        <v>0.89583333333333104</v>
      </c>
      <c r="B32" s="70" t="s">
        <v>11</v>
      </c>
      <c r="C32" s="67">
        <v>0.91666666666666397</v>
      </c>
      <c r="D32" s="54"/>
      <c r="E32" s="57"/>
      <c r="F32" s="42"/>
      <c r="G32" s="40"/>
      <c r="H32" s="42"/>
      <c r="I32" s="40"/>
      <c r="J32" s="39"/>
      <c r="K32" s="52"/>
      <c r="L32" s="39"/>
      <c r="M32" s="52"/>
      <c r="N32" s="39"/>
      <c r="O32" s="236"/>
      <c r="P32" s="237"/>
      <c r="Q32" s="238"/>
      <c r="R32" s="67">
        <f t="shared" si="0"/>
        <v>0.89583333333333104</v>
      </c>
      <c r="S32" s="67" t="str">
        <f t="shared" si="1"/>
        <v>-</v>
      </c>
      <c r="T32" s="68">
        <f t="shared" si="2"/>
        <v>0.91666666666666397</v>
      </c>
    </row>
    <row r="34" spans="12:17" x14ac:dyDescent="0.25">
      <c r="L34" s="361"/>
      <c r="M34" s="361"/>
      <c r="N34" s="361"/>
      <c r="O34" s="361"/>
      <c r="P34" s="361"/>
      <c r="Q34" s="361"/>
    </row>
  </sheetData>
  <mergeCells count="34">
    <mergeCell ref="L28:M28"/>
    <mergeCell ref="L29:M29"/>
    <mergeCell ref="L34:Q34"/>
    <mergeCell ref="P3:Q3"/>
    <mergeCell ref="L20:M20"/>
    <mergeCell ref="L21:M21"/>
    <mergeCell ref="L22:M22"/>
    <mergeCell ref="L23:M23"/>
    <mergeCell ref="L24:M24"/>
    <mergeCell ref="N17:O17"/>
    <mergeCell ref="N18:O18"/>
    <mergeCell ref="N19:O19"/>
    <mergeCell ref="N20:O20"/>
    <mergeCell ref="J3:K3"/>
    <mergeCell ref="N3:O3"/>
    <mergeCell ref="N2:O2"/>
    <mergeCell ref="L3:M3"/>
    <mergeCell ref="L27:M27"/>
    <mergeCell ref="F14:G14"/>
    <mergeCell ref="F15:G15"/>
    <mergeCell ref="F16:G16"/>
    <mergeCell ref="A1:K1"/>
    <mergeCell ref="L1:T1"/>
    <mergeCell ref="D2:E2"/>
    <mergeCell ref="F2:G2"/>
    <mergeCell ref="H2:I2"/>
    <mergeCell ref="R2:T4"/>
    <mergeCell ref="J2:K2"/>
    <mergeCell ref="P2:Q2"/>
    <mergeCell ref="D3:E3"/>
    <mergeCell ref="F3:G3"/>
    <mergeCell ref="H3:I3"/>
    <mergeCell ref="A2:C4"/>
    <mergeCell ref="L2:M2"/>
  </mergeCells>
  <phoneticPr fontId="45" type="noConversion"/>
  <conditionalFormatting sqref="A1:A2 U1:IO1048576 D2:R2 D3 F3 H3 J3 L3 N3 P3 D4:Q4 A33:T33 R34:T34 A35:T65536">
    <cfRule type="cellIs" dxfId="1389" priority="190" operator="equal">
      <formula>"VAPAA"</formula>
    </cfRule>
  </conditionalFormatting>
  <conditionalFormatting sqref="A5:C32">
    <cfRule type="cellIs" dxfId="1388" priority="8" stopIfTrue="1" operator="equal">
      <formula>"VAPAA"</formula>
    </cfRule>
  </conditionalFormatting>
  <conditionalFormatting sqref="A34:L34">
    <cfRule type="cellIs" dxfId="1387" priority="171" operator="equal">
      <formula>"ALLIANSSI"</formula>
    </cfRule>
    <cfRule type="cellIs" dxfId="1386" priority="172" operator="equal">
      <formula>"VAPAA"</formula>
    </cfRule>
  </conditionalFormatting>
  <conditionalFormatting sqref="A1:IO1 A2 D2:R2 U2:IO65536 D3 F3 H3 J3 L3 N3 P3 D4:Q4 A33:T33 R34:T34 A35:T65536">
    <cfRule type="cellIs" dxfId="1385" priority="179" operator="equal">
      <formula>"ALLIANSSI"</formula>
    </cfRule>
  </conditionalFormatting>
  <conditionalFormatting sqref="D5:F6">
    <cfRule type="cellIs" dxfId="1384" priority="3" stopIfTrue="1" operator="equal">
      <formula>"VAPAA"</formula>
    </cfRule>
  </conditionalFormatting>
  <conditionalFormatting sqref="D7:Q13 D14:F16 H14:Q16 D17:N17 P17:Q20 D18:M19 N18:N20 D20:L24 N21:Q24 D25:Q26 D27:L29 N27:Q29 D30:Q32">
    <cfRule type="cellIs" dxfId="1383" priority="1" stopIfTrue="1" operator="equal">
      <formula>"VAPAA"</formula>
    </cfRule>
  </conditionalFormatting>
  <conditionalFormatting sqref="E13:G13 E17:G32">
    <cfRule type="cellIs" dxfId="1382" priority="5" stopIfTrue="1" operator="equal">
      <formula>"VAPAA"</formula>
    </cfRule>
  </conditionalFormatting>
  <conditionalFormatting sqref="E12:H13">
    <cfRule type="cellIs" dxfId="1381" priority="2" stopIfTrue="1" operator="equal">
      <formula>"VAPAA"</formula>
    </cfRule>
  </conditionalFormatting>
  <conditionalFormatting sqref="H14:I32">
    <cfRule type="cellIs" dxfId="1380" priority="4" stopIfTrue="1" operator="equal">
      <formula>"VAPAA"</formula>
    </cfRule>
  </conditionalFormatting>
  <conditionalFormatting sqref="H5:Q6">
    <cfRule type="cellIs" dxfId="1379" priority="6" stopIfTrue="1" operator="equal">
      <formula>"VAPAA"</formula>
    </cfRule>
  </conditionalFormatting>
  <conditionalFormatting sqref="R5:T32">
    <cfRule type="cellIs" dxfId="1378" priority="33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W36"/>
  <sheetViews>
    <sheetView topLeftCell="A12" zoomScaleNormal="100" workbookViewId="0">
      <selection activeCell="I22" sqref="I22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3.6640625" style="1" customWidth="1"/>
    <col min="6" max="6" width="11.88671875" style="1" bestFit="1" customWidth="1"/>
    <col min="7" max="9" width="10.109375" style="1" bestFit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3" ht="22.2" x14ac:dyDescent="0.35">
      <c r="A1" s="322" t="s">
        <v>66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3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72" t="s">
        <v>4</v>
      </c>
      <c r="I2" s="381"/>
      <c r="J2" s="326" t="s">
        <v>5</v>
      </c>
      <c r="K2" s="334"/>
      <c r="L2" s="380" t="s">
        <v>6</v>
      </c>
      <c r="M2" s="373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3" x14ac:dyDescent="0.25">
      <c r="A3" s="338"/>
      <c r="B3" s="339"/>
      <c r="C3" s="339"/>
      <c r="D3" s="320">
        <f>'Koips tekonurmi vko 13'!P3+1</f>
        <v>46111</v>
      </c>
      <c r="E3" s="328"/>
      <c r="F3" s="320">
        <f>D3+1</f>
        <v>46112</v>
      </c>
      <c r="G3" s="328"/>
      <c r="H3" s="320">
        <f t="shared" ref="H3" si="0">F3+1</f>
        <v>46113</v>
      </c>
      <c r="I3" s="328"/>
      <c r="J3" s="320">
        <f t="shared" ref="J3" si="1">H3+1</f>
        <v>46114</v>
      </c>
      <c r="K3" s="328"/>
      <c r="L3" s="320">
        <f t="shared" ref="L3" si="2">J3+1</f>
        <v>46115</v>
      </c>
      <c r="M3" s="328"/>
      <c r="N3" s="320">
        <f t="shared" ref="N3" si="3">L3+1</f>
        <v>46116</v>
      </c>
      <c r="O3" s="328"/>
      <c r="P3" s="320">
        <f t="shared" ref="P3" si="4">N3+1</f>
        <v>46117</v>
      </c>
      <c r="Q3" s="328"/>
      <c r="R3" s="338"/>
      <c r="S3" s="339"/>
      <c r="T3" s="340"/>
    </row>
    <row r="4" spans="1:23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48" t="s">
        <v>9</v>
      </c>
      <c r="I4" s="133" t="s">
        <v>10</v>
      </c>
      <c r="J4" s="48" t="s">
        <v>9</v>
      </c>
      <c r="K4" s="14" t="s">
        <v>10</v>
      </c>
      <c r="L4" s="13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348" t="s">
        <v>67</v>
      </c>
      <c r="G5" s="349"/>
      <c r="H5" s="129"/>
      <c r="I5" s="130"/>
      <c r="J5" s="129"/>
      <c r="K5" s="130"/>
      <c r="L5" s="129"/>
      <c r="M5" s="130"/>
      <c r="N5" s="129"/>
      <c r="O5" s="130"/>
      <c r="P5" s="12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348" t="s">
        <v>67</v>
      </c>
      <c r="G6" s="349"/>
      <c r="H6" s="129"/>
      <c r="I6" s="130"/>
      <c r="J6" s="129"/>
      <c r="K6" s="130"/>
      <c r="L6" s="129"/>
      <c r="M6" s="130"/>
      <c r="N6" s="129"/>
      <c r="O6" s="130"/>
      <c r="P6" s="129"/>
      <c r="Q6" s="130"/>
      <c r="R6" s="69">
        <f t="shared" ref="R6:R33" si="5">A6</f>
        <v>0.35416666666666669</v>
      </c>
      <c r="S6" s="67" t="s">
        <v>11</v>
      </c>
      <c r="T6" s="68">
        <f t="shared" ref="T6:T33" si="6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30"/>
      <c r="L7" s="129"/>
      <c r="M7" s="130"/>
      <c r="N7" s="129"/>
      <c r="O7" s="130"/>
      <c r="P7" s="129"/>
      <c r="Q7" s="130"/>
      <c r="R7" s="69">
        <f t="shared" si="5"/>
        <v>0.375</v>
      </c>
      <c r="S7" s="67" t="s">
        <v>11</v>
      </c>
      <c r="T7" s="68">
        <f t="shared" si="6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30"/>
      <c r="L8" s="129"/>
      <c r="M8" s="130"/>
      <c r="N8" s="129"/>
      <c r="O8" s="130"/>
      <c r="P8" s="129"/>
      <c r="Q8" s="130"/>
      <c r="R8" s="69">
        <f t="shared" si="5"/>
        <v>0.39583333333333298</v>
      </c>
      <c r="S8" s="67" t="s">
        <v>11</v>
      </c>
      <c r="T8" s="68">
        <f t="shared" si="6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30"/>
      <c r="L9" s="129"/>
      <c r="M9" s="130"/>
      <c r="N9" s="129"/>
      <c r="O9" s="130"/>
      <c r="P9" s="129"/>
      <c r="Q9" s="130"/>
      <c r="R9" s="69">
        <f t="shared" si="5"/>
        <v>0.41666666666666702</v>
      </c>
      <c r="S9" s="67" t="s">
        <v>11</v>
      </c>
      <c r="T9" s="68">
        <f t="shared" si="6"/>
        <v>0.4375</v>
      </c>
    </row>
    <row r="10" spans="1:23" ht="15" customHeight="1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30"/>
      <c r="L10" s="129"/>
      <c r="M10" s="130"/>
      <c r="N10" s="129"/>
      <c r="O10" s="130"/>
      <c r="P10" s="129"/>
      <c r="Q10" s="130"/>
      <c r="R10" s="69">
        <f t="shared" si="5"/>
        <v>0.4375</v>
      </c>
      <c r="S10" s="67" t="s">
        <v>11</v>
      </c>
      <c r="T10" s="68">
        <f t="shared" si="6"/>
        <v>0.45833333333333398</v>
      </c>
      <c r="W10" s="124"/>
    </row>
    <row r="11" spans="1:23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30"/>
      <c r="L11" s="129"/>
      <c r="M11" s="130"/>
      <c r="N11" s="129"/>
      <c r="O11" s="130"/>
      <c r="P11" s="129"/>
      <c r="Q11" s="130"/>
      <c r="R11" s="69">
        <f t="shared" si="5"/>
        <v>0.45833333333333298</v>
      </c>
      <c r="S11" s="67" t="s">
        <v>11</v>
      </c>
      <c r="T11" s="68">
        <f t="shared" si="6"/>
        <v>0.47916666666666702</v>
      </c>
    </row>
    <row r="12" spans="1:23" x14ac:dyDescent="0.25">
      <c r="A12" s="69">
        <v>0.47916666666666702</v>
      </c>
      <c r="B12" s="70" t="s">
        <v>11</v>
      </c>
      <c r="C12" s="67">
        <v>0.5</v>
      </c>
      <c r="D12" s="185"/>
      <c r="E12" s="130"/>
      <c r="F12" s="185"/>
      <c r="G12" s="130"/>
      <c r="H12" s="185"/>
      <c r="I12" s="130"/>
      <c r="J12" s="185"/>
      <c r="K12" s="130"/>
      <c r="L12" s="185"/>
      <c r="M12" s="130"/>
      <c r="N12" s="185"/>
      <c r="O12" s="130"/>
      <c r="P12" s="185"/>
      <c r="Q12" s="130"/>
      <c r="R12" s="69">
        <f t="shared" si="5"/>
        <v>0.47916666666666702</v>
      </c>
      <c r="S12" s="67" t="s">
        <v>11</v>
      </c>
      <c r="T12" s="68">
        <f t="shared" si="6"/>
        <v>0.5</v>
      </c>
    </row>
    <row r="13" spans="1:23" x14ac:dyDescent="0.25">
      <c r="A13" s="69">
        <v>0.5</v>
      </c>
      <c r="B13" s="70" t="s">
        <v>11</v>
      </c>
      <c r="C13" s="67">
        <v>0.52083333333333404</v>
      </c>
      <c r="D13" s="185"/>
      <c r="E13" s="186"/>
      <c r="F13" s="185"/>
      <c r="G13" s="186"/>
      <c r="H13" s="185"/>
      <c r="I13" s="186"/>
      <c r="J13" s="185"/>
      <c r="K13" s="186"/>
      <c r="L13" s="185"/>
      <c r="M13" s="186"/>
      <c r="N13" s="185"/>
      <c r="O13" s="130"/>
      <c r="P13" s="185"/>
      <c r="Q13" s="186"/>
      <c r="R13" s="69">
        <f t="shared" si="5"/>
        <v>0.5</v>
      </c>
      <c r="S13" s="67" t="s">
        <v>11</v>
      </c>
      <c r="T13" s="68">
        <f t="shared" si="6"/>
        <v>0.52083333333333404</v>
      </c>
    </row>
    <row r="14" spans="1:23" x14ac:dyDescent="0.25">
      <c r="A14" s="69">
        <v>0.52083333333333304</v>
      </c>
      <c r="B14" s="70" t="s">
        <v>11</v>
      </c>
      <c r="C14" s="67">
        <v>0.54166666666666696</v>
      </c>
      <c r="D14" s="185"/>
      <c r="E14" s="186"/>
      <c r="F14" s="382" t="s">
        <v>59</v>
      </c>
      <c r="G14" s="383"/>
      <c r="H14" s="185"/>
      <c r="I14" s="186"/>
      <c r="J14" s="185"/>
      <c r="K14" s="186"/>
      <c r="L14" s="185"/>
      <c r="M14" s="186"/>
      <c r="N14" s="185"/>
      <c r="O14" s="130"/>
      <c r="P14" s="185"/>
      <c r="Q14" s="186"/>
      <c r="R14" s="69">
        <f t="shared" si="5"/>
        <v>0.52083333333333304</v>
      </c>
      <c r="S14" s="67" t="s">
        <v>11</v>
      </c>
      <c r="T14" s="68">
        <f t="shared" si="6"/>
        <v>0.54166666666666696</v>
      </c>
    </row>
    <row r="15" spans="1:23" x14ac:dyDescent="0.25">
      <c r="A15" s="69">
        <v>0.54166666666666696</v>
      </c>
      <c r="B15" s="70" t="s">
        <v>11</v>
      </c>
      <c r="C15" s="67">
        <v>0.5625</v>
      </c>
      <c r="D15" s="187"/>
      <c r="E15" s="186"/>
      <c r="F15" s="382" t="s">
        <v>59</v>
      </c>
      <c r="G15" s="383"/>
      <c r="H15" s="187"/>
      <c r="I15" s="186"/>
      <c r="J15" s="187"/>
      <c r="K15" s="186"/>
      <c r="L15" s="187"/>
      <c r="M15" s="186"/>
      <c r="N15" s="187"/>
      <c r="O15" s="130"/>
      <c r="P15" s="187"/>
      <c r="Q15" s="186"/>
      <c r="R15" s="69">
        <f t="shared" si="5"/>
        <v>0.54166666666666696</v>
      </c>
      <c r="S15" s="67" t="s">
        <v>11</v>
      </c>
      <c r="T15" s="68">
        <f t="shared" si="6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6"/>
      <c r="F16" s="382" t="s">
        <v>59</v>
      </c>
      <c r="G16" s="383"/>
      <c r="H16" s="129"/>
      <c r="I16" s="186"/>
      <c r="J16" s="129"/>
      <c r="K16" s="186"/>
      <c r="L16" s="129"/>
      <c r="M16" s="186"/>
      <c r="N16" s="129"/>
      <c r="O16" s="130"/>
      <c r="P16" s="129"/>
      <c r="Q16" s="186"/>
      <c r="R16" s="69">
        <f t="shared" si="5"/>
        <v>0.5625</v>
      </c>
      <c r="S16" s="67" t="s">
        <v>11</v>
      </c>
      <c r="T16" s="68">
        <f t="shared" si="6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29"/>
      <c r="G17" s="186"/>
      <c r="H17" s="129"/>
      <c r="I17" s="186"/>
      <c r="J17" s="129"/>
      <c r="K17" s="186"/>
      <c r="L17" s="129"/>
      <c r="M17" s="186"/>
      <c r="N17" s="129"/>
      <c r="O17" s="130"/>
      <c r="P17" s="129"/>
      <c r="Q17" s="186"/>
      <c r="R17" s="69">
        <f t="shared" si="5"/>
        <v>0.58333333333333304</v>
      </c>
      <c r="S17" s="67" t="s">
        <v>11</v>
      </c>
      <c r="T17" s="68">
        <f t="shared" si="6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85"/>
      <c r="G18" s="186"/>
      <c r="H18" s="185"/>
      <c r="I18" s="186"/>
      <c r="J18" s="185"/>
      <c r="K18" s="186"/>
      <c r="L18" s="185"/>
      <c r="M18" s="186"/>
      <c r="N18" s="185"/>
      <c r="O18" s="130"/>
      <c r="P18" s="185"/>
      <c r="Q18" s="186"/>
      <c r="R18" s="69">
        <f t="shared" si="5"/>
        <v>0.60416666666666696</v>
      </c>
      <c r="S18" s="67" t="s">
        <v>11</v>
      </c>
      <c r="T18" s="68">
        <f t="shared" si="6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02"/>
      <c r="H19" s="350" t="s">
        <v>38</v>
      </c>
      <c r="I19" s="362"/>
      <c r="J19" s="96"/>
      <c r="K19" s="102"/>
      <c r="L19" s="96"/>
      <c r="M19" s="102"/>
      <c r="N19" s="96"/>
      <c r="O19" s="102"/>
      <c r="P19" s="96"/>
      <c r="Q19" s="102"/>
      <c r="R19" s="69">
        <f t="shared" si="5"/>
        <v>0.625</v>
      </c>
      <c r="S19" s="67" t="s">
        <v>11</v>
      </c>
      <c r="T19" s="68">
        <f t="shared" si="6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150"/>
      <c r="F20" s="96"/>
      <c r="G20" s="97"/>
      <c r="H20" s="350" t="s">
        <v>38</v>
      </c>
      <c r="I20" s="362"/>
      <c r="J20" s="96"/>
      <c r="K20" s="97"/>
      <c r="L20" s="96"/>
      <c r="M20" s="97"/>
      <c r="N20" s="96"/>
      <c r="O20" s="97"/>
      <c r="P20" s="98"/>
      <c r="Q20" s="150"/>
      <c r="R20" s="69">
        <f t="shared" si="5"/>
        <v>0.64583333333333404</v>
      </c>
      <c r="S20" s="67" t="s">
        <v>11</v>
      </c>
      <c r="T20" s="68">
        <f t="shared" si="6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/>
      <c r="G21" s="97"/>
      <c r="H21" s="350" t="s">
        <v>38</v>
      </c>
      <c r="I21" s="362"/>
      <c r="J21" s="96" t="s">
        <v>40</v>
      </c>
      <c r="K21" s="97" t="s">
        <v>40</v>
      </c>
      <c r="L21" s="96"/>
      <c r="M21" s="97"/>
      <c r="N21" s="42"/>
      <c r="O21" s="43"/>
      <c r="P21" s="154"/>
      <c r="Q21" s="155"/>
      <c r="R21" s="69">
        <f t="shared" si="5"/>
        <v>0.66666666666666696</v>
      </c>
      <c r="S21" s="67" t="s">
        <v>11</v>
      </c>
      <c r="T21" s="68">
        <f t="shared" si="6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/>
      <c r="G22" s="97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150"/>
      <c r="R22" s="69">
        <f t="shared" si="5"/>
        <v>0.6875</v>
      </c>
      <c r="S22" s="67" t="s">
        <v>11</v>
      </c>
      <c r="T22" s="68">
        <f t="shared" si="6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150" t="s">
        <v>43</v>
      </c>
      <c r="R23" s="69">
        <f t="shared" si="5"/>
        <v>0.70833333333333404</v>
      </c>
      <c r="S23" s="67" t="s">
        <v>11</v>
      </c>
      <c r="T23" s="68">
        <f t="shared" si="6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5"/>
        <v>0.72916666666666696</v>
      </c>
      <c r="S24" s="67" t="s">
        <v>11</v>
      </c>
      <c r="T24" s="68">
        <f t="shared" si="6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57" t="s">
        <v>48</v>
      </c>
      <c r="K25" s="10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91" t="s">
        <v>69</v>
      </c>
      <c r="R25" s="69">
        <f t="shared" si="5"/>
        <v>0.75</v>
      </c>
      <c r="S25" s="67" t="s">
        <v>11</v>
      </c>
      <c r="T25" s="68">
        <f t="shared" si="6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59" t="s">
        <v>40</v>
      </c>
      <c r="J26" s="157" t="s">
        <v>48</v>
      </c>
      <c r="K26" s="10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23" t="s">
        <v>69</v>
      </c>
      <c r="R26" s="69">
        <f t="shared" si="5"/>
        <v>0.77083333333333304</v>
      </c>
      <c r="S26" s="67" t="s">
        <v>11</v>
      </c>
      <c r="T26" s="68">
        <f t="shared" si="6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49</v>
      </c>
      <c r="G27" s="157" t="s">
        <v>51</v>
      </c>
      <c r="H27" s="149" t="s">
        <v>40</v>
      </c>
      <c r="I27" s="159" t="s">
        <v>40</v>
      </c>
      <c r="J27" s="148" t="s">
        <v>41</v>
      </c>
      <c r="K27" s="148" t="s">
        <v>41</v>
      </c>
      <c r="L27" s="315" t="s">
        <v>70</v>
      </c>
      <c r="M27" s="316"/>
      <c r="N27" s="101"/>
      <c r="O27" s="97"/>
      <c r="P27" s="149" t="s">
        <v>39</v>
      </c>
      <c r="Q27" s="151" t="s">
        <v>39</v>
      </c>
      <c r="R27" s="69">
        <f t="shared" si="5"/>
        <v>0.79166666666666596</v>
      </c>
      <c r="S27" s="67" t="s">
        <v>11</v>
      </c>
      <c r="T27" s="68">
        <f t="shared" si="6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254" t="s">
        <v>49</v>
      </c>
      <c r="G28" s="182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15" t="s">
        <v>70</v>
      </c>
      <c r="M28" s="316"/>
      <c r="N28" s="101"/>
      <c r="O28" s="100"/>
      <c r="P28" s="149" t="s">
        <v>39</v>
      </c>
      <c r="Q28" s="151" t="s">
        <v>39</v>
      </c>
      <c r="R28" s="69">
        <f t="shared" si="5"/>
        <v>0.812499999999999</v>
      </c>
      <c r="S28" s="67" t="s">
        <v>11</v>
      </c>
      <c r="T28" s="68">
        <f t="shared" si="6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146" t="s">
        <v>49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15" t="s">
        <v>70</v>
      </c>
      <c r="M29" s="316"/>
      <c r="N29" s="96"/>
      <c r="O29" s="97"/>
      <c r="P29" s="149" t="s">
        <v>39</v>
      </c>
      <c r="Q29" s="151" t="s">
        <v>39</v>
      </c>
      <c r="R29" s="69">
        <f t="shared" si="5"/>
        <v>0.83333333333333204</v>
      </c>
      <c r="S29" s="67" t="s">
        <v>11</v>
      </c>
      <c r="T29" s="68">
        <f t="shared" si="6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15" t="s">
        <v>70</v>
      </c>
      <c r="M30" s="316"/>
      <c r="N30" s="96"/>
      <c r="O30" s="97"/>
      <c r="P30" s="96"/>
      <c r="Q30" s="97"/>
      <c r="R30" s="69">
        <f t="shared" si="5"/>
        <v>0.85416666666666496</v>
      </c>
      <c r="S30" s="67" t="s">
        <v>11</v>
      </c>
      <c r="T30" s="68">
        <f t="shared" si="6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97"/>
      <c r="P31" s="96"/>
      <c r="Q31" s="97"/>
      <c r="R31" s="69">
        <f t="shared" si="5"/>
        <v>0.874999999999998</v>
      </c>
      <c r="S31" s="67" t="s">
        <v>11</v>
      </c>
      <c r="T31" s="68">
        <f t="shared" si="6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97"/>
      <c r="P32" s="101"/>
      <c r="Q32" s="97"/>
      <c r="R32" s="69">
        <f t="shared" si="5"/>
        <v>0.89583333333333104</v>
      </c>
      <c r="S32" s="67" t="s">
        <v>11</v>
      </c>
      <c r="T32" s="68">
        <f t="shared" si="6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62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5"/>
        <v>0.91666666666666663</v>
      </c>
      <c r="S33" s="66" t="s">
        <v>11</v>
      </c>
      <c r="T33" s="106">
        <f t="shared" si="6"/>
        <v>0.9375</v>
      </c>
    </row>
    <row r="34" spans="1:20" ht="14.25" customHeight="1" x14ac:dyDescent="0.25">
      <c r="F34" s="44"/>
      <c r="L34" s="378"/>
      <c r="M34" s="378"/>
    </row>
    <row r="35" spans="1:20" x14ac:dyDescent="0.25">
      <c r="L35" s="379"/>
      <c r="M35" s="379"/>
    </row>
    <row r="36" spans="1:20" x14ac:dyDescent="0.25">
      <c r="L36" s="379"/>
      <c r="M36" s="379"/>
    </row>
  </sheetData>
  <mergeCells count="33">
    <mergeCell ref="N3:O3"/>
    <mergeCell ref="F5:G5"/>
    <mergeCell ref="F6:G6"/>
    <mergeCell ref="D17:E17"/>
    <mergeCell ref="D18:E18"/>
    <mergeCell ref="F16:G16"/>
    <mergeCell ref="D19:E19"/>
    <mergeCell ref="A1:T1"/>
    <mergeCell ref="J2:K2"/>
    <mergeCell ref="D2:E2"/>
    <mergeCell ref="P2:Q2"/>
    <mergeCell ref="L2:M2"/>
    <mergeCell ref="F2:G2"/>
    <mergeCell ref="A2:C4"/>
    <mergeCell ref="R2:T4"/>
    <mergeCell ref="D3:E3"/>
    <mergeCell ref="H2:I2"/>
    <mergeCell ref="N2:O2"/>
    <mergeCell ref="P3:Q3"/>
    <mergeCell ref="F3:G3"/>
    <mergeCell ref="F14:G14"/>
    <mergeCell ref="F15:G15"/>
    <mergeCell ref="L34:M36"/>
    <mergeCell ref="L3:M3"/>
    <mergeCell ref="L28:M28"/>
    <mergeCell ref="L29:M29"/>
    <mergeCell ref="L30:M30"/>
    <mergeCell ref="H19:I19"/>
    <mergeCell ref="H20:I20"/>
    <mergeCell ref="H21:I21"/>
    <mergeCell ref="L27:M27"/>
    <mergeCell ref="H3:I3"/>
    <mergeCell ref="J3:K3"/>
  </mergeCells>
  <phoneticPr fontId="28" type="noConversion"/>
  <conditionalFormatting sqref="A1">
    <cfRule type="cellIs" dxfId="1377" priority="533" operator="equal">
      <formula>"VAPAA"</formula>
    </cfRule>
  </conditionalFormatting>
  <conditionalFormatting sqref="A2 H34:K34">
    <cfRule type="cellIs" dxfId="1376" priority="38" operator="equal">
      <formula>"ALLIANSSI"</formula>
    </cfRule>
    <cfRule type="cellIs" dxfId="1375" priority="39" operator="equal">
      <formula>"VAPAA"</formula>
    </cfRule>
  </conditionalFormatting>
  <conditionalFormatting sqref="A2:T3 H34:K34 U3:W4 A1 U1:XFD1 X2:XFD4 X5:IS33 Q23:Q24 N34:T36 A35:K36 A37:T65533">
    <cfRule type="cellIs" dxfId="1374" priority="531" stopIfTrue="1" operator="equal">
      <formula>"VAPAA"</formula>
    </cfRule>
  </conditionalFormatting>
  <conditionalFormatting sqref="D5:F6 H5:Q6 A5:C34 D7:Q13 D14:F16 H14:Q16 F17:Q18 U35:XFD65534">
    <cfRule type="cellIs" dxfId="1373" priority="17" stopIfTrue="1" operator="equal">
      <formula>"VAPAA"</formula>
    </cfRule>
  </conditionalFormatting>
  <conditionalFormatting sqref="D20:G20 M20:Q20 H20:H21 M21:M22 F21:G27 M25:M26 E32:F32 J32:Q32">
    <cfRule type="cellIs" dxfId="1372" priority="5" stopIfTrue="1" operator="equal">
      <formula>"VAPAA"</formula>
    </cfRule>
  </conditionalFormatting>
  <conditionalFormatting sqref="D4:Q4 D3 F3 H3 J3 L3 N3 P3">
    <cfRule type="cellIs" dxfId="1371" priority="19" operator="equal">
      <formula>"ALLIANSSI"</formula>
    </cfRule>
    <cfRule type="cellIs" dxfId="1370" priority="20" operator="equal">
      <formula>"VAPAA"</formula>
    </cfRule>
  </conditionalFormatting>
  <conditionalFormatting sqref="E13 G13 I13 K13 M13 O13 Q13">
    <cfRule type="cellIs" dxfId="1369" priority="10" stopIfTrue="1" operator="equal">
      <formula>"VAPAA"</formula>
    </cfRule>
  </conditionalFormatting>
  <conditionalFormatting sqref="F19:H19 J19:Q19">
    <cfRule type="cellIs" dxfId="1368" priority="4" stopIfTrue="1" operator="equal">
      <formula>"VAPAA"</formula>
    </cfRule>
  </conditionalFormatting>
  <conditionalFormatting sqref="H16:H17 J16:J17 L16:L17 N16:N17 P16:P17 D16:D19 F17">
    <cfRule type="cellIs" dxfId="1367" priority="9" stopIfTrue="1" operator="equal">
      <formula>"VAPAA"</formula>
    </cfRule>
  </conditionalFormatting>
  <conditionalFormatting sqref="I23:I25 E24:E27 O24:O28">
    <cfRule type="cellIs" dxfId="1366" priority="1" stopIfTrue="1" operator="equal">
      <formula>"VAPAA"</formula>
    </cfRule>
  </conditionalFormatting>
  <conditionalFormatting sqref="J22:J24 H23 N24">
    <cfRule type="cellIs" dxfId="1365" priority="6" stopIfTrue="1" operator="equal">
      <formula>"VAPAA"</formula>
    </cfRule>
  </conditionalFormatting>
  <conditionalFormatting sqref="J29:J31 N29:N31 D30:D32 L31 E33 G33 I33 K33 M33 O33 Q33">
    <cfRule type="cellIs" dxfId="1364" priority="2" stopIfTrue="1" operator="equal">
      <formula>"VAPAA"</formula>
    </cfRule>
  </conditionalFormatting>
  <conditionalFormatting sqref="J20:L21 H22:L22 N22:Q22 N23:P23 J23:M24 P24:P26 J25:K26 F25:F27 G28 J28:K28 H28:H32 F29 K30 P30:P31 F31:F32">
    <cfRule type="cellIs" dxfId="1363" priority="3" stopIfTrue="1" operator="equal">
      <formula>"VAPAA"</formula>
    </cfRule>
  </conditionalFormatting>
  <conditionalFormatting sqref="U2:W2 A4:T4 U5:W9 R5:T33 U10:V10 U11:W11 U14:W26 U27:V27 U28:W34">
    <cfRule type="cellIs" dxfId="1362" priority="18" stopIfTrue="1" operator="equal">
      <formula>"VAPAA"</formula>
    </cfRule>
  </conditionalFormatting>
  <conditionalFormatting sqref="U2:W9 U10:V10 U11:W11 U14:W26 U27:V27 U28:W34 D2:R2">
    <cfRule type="cellIs" dxfId="1361" priority="21" operator="equal">
      <formula>"ALLIANSSI"</formula>
    </cfRule>
    <cfRule type="cellIs" dxfId="1360" priority="22" operator="equal">
      <formula>"VAPAA"</formula>
    </cfRule>
  </conditionalFormatting>
  <conditionalFormatting sqref="X34:XFD34">
    <cfRule type="cellIs" dxfId="1359" priority="36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36"/>
  <sheetViews>
    <sheetView topLeftCell="A12" zoomScaleNormal="100" workbookViewId="0">
      <selection activeCell="H2" sqref="H2:I2"/>
    </sheetView>
  </sheetViews>
  <sheetFormatPr defaultColWidth="9.109375" defaultRowHeight="13.8" x14ac:dyDescent="0.25"/>
  <cols>
    <col min="1" max="1" width="8" style="1" bestFit="1" customWidth="1"/>
    <col min="2" max="2" width="2.33203125" style="10" bestFit="1" customWidth="1"/>
    <col min="3" max="3" width="8" style="1" bestFit="1" customWidth="1"/>
    <col min="4" max="4" width="12.33203125" style="1" customWidth="1"/>
    <col min="5" max="5" width="12.109375" style="1" customWidth="1"/>
    <col min="6" max="6" width="11.88671875" style="1" bestFit="1" customWidth="1"/>
    <col min="7" max="8" width="10.109375" style="1" bestFit="1" customWidth="1"/>
    <col min="9" max="9" width="10" style="1" bestFit="1" customWidth="1"/>
    <col min="10" max="11" width="9" style="1" bestFit="1" customWidth="1"/>
    <col min="12" max="12" width="10.109375" style="1" bestFit="1" customWidth="1"/>
    <col min="13" max="13" width="10.109375" style="10" bestFit="1" customWidth="1"/>
    <col min="14" max="14" width="9" style="1" bestFit="1" customWidth="1"/>
    <col min="15" max="15" width="10.88671875" style="1" bestFit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0" bestFit="1" customWidth="1"/>
    <col min="20" max="20" width="8" style="1" bestFit="1" customWidth="1"/>
    <col min="21" max="16384" width="9.109375" style="1"/>
  </cols>
  <sheetData>
    <row r="1" spans="1:23" ht="22.2" x14ac:dyDescent="0.35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/>
      <c r="O1" s="324"/>
      <c r="P1" s="323"/>
      <c r="Q1" s="323"/>
      <c r="R1" s="323"/>
      <c r="S1" s="323"/>
      <c r="T1" s="325"/>
    </row>
    <row r="2" spans="1:23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72" t="s">
        <v>4</v>
      </c>
      <c r="I2" s="373"/>
      <c r="J2" s="333" t="s">
        <v>5</v>
      </c>
      <c r="K2" s="327"/>
      <c r="L2" s="372" t="s">
        <v>6</v>
      </c>
      <c r="M2" s="373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3" x14ac:dyDescent="0.25">
      <c r="A3" s="338"/>
      <c r="B3" s="339"/>
      <c r="C3" s="339"/>
      <c r="D3" s="320">
        <f>'Koips tekonurmi VKO 14'!P3+1</f>
        <v>46118</v>
      </c>
      <c r="E3" s="328"/>
      <c r="F3" s="320">
        <f>D3+1</f>
        <v>46119</v>
      </c>
      <c r="G3" s="328"/>
      <c r="H3" s="320">
        <f t="shared" ref="H3" si="0">F3+1</f>
        <v>46120</v>
      </c>
      <c r="I3" s="328"/>
      <c r="J3" s="320">
        <f t="shared" ref="J3" si="1">H3+1</f>
        <v>46121</v>
      </c>
      <c r="K3" s="321"/>
      <c r="L3" s="328">
        <f>J3+1</f>
        <v>46122</v>
      </c>
      <c r="M3" s="328"/>
      <c r="N3" s="320">
        <f t="shared" ref="N3" si="2">L3+1</f>
        <v>46123</v>
      </c>
      <c r="O3" s="321"/>
      <c r="P3" s="328">
        <f t="shared" ref="P3" si="3">N3+1</f>
        <v>46124</v>
      </c>
      <c r="Q3" s="328"/>
      <c r="R3" s="338"/>
      <c r="S3" s="339"/>
      <c r="T3" s="340"/>
    </row>
    <row r="4" spans="1:23" x14ac:dyDescent="0.25">
      <c r="A4" s="341"/>
      <c r="B4" s="342"/>
      <c r="C4" s="342"/>
      <c r="D4" s="12" t="s">
        <v>71</v>
      </c>
      <c r="E4" s="14" t="s">
        <v>10</v>
      </c>
      <c r="F4" s="12" t="s">
        <v>9</v>
      </c>
      <c r="G4" s="13" t="s">
        <v>10</v>
      </c>
      <c r="H4" s="48" t="s">
        <v>9</v>
      </c>
      <c r="I4" s="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3" x14ac:dyDescent="0.25">
      <c r="A5" s="69">
        <v>0.33333333333333331</v>
      </c>
      <c r="B5" s="70" t="s">
        <v>11</v>
      </c>
      <c r="C5" s="67">
        <v>0.35416666666666669</v>
      </c>
      <c r="D5" s="129"/>
      <c r="E5" s="130"/>
      <c r="F5" s="348" t="s">
        <v>67</v>
      </c>
      <c r="G5" s="349"/>
      <c r="H5" s="129"/>
      <c r="I5" s="130"/>
      <c r="J5" s="129"/>
      <c r="K5" s="171"/>
      <c r="L5" s="174"/>
      <c r="M5" s="130"/>
      <c r="N5" s="129"/>
      <c r="O5" s="171"/>
      <c r="P5" s="174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3" x14ac:dyDescent="0.25">
      <c r="A6" s="69">
        <v>0.35416666666666669</v>
      </c>
      <c r="B6" s="70" t="s">
        <v>11</v>
      </c>
      <c r="C6" s="67">
        <v>0.375</v>
      </c>
      <c r="D6" s="129"/>
      <c r="E6" s="130"/>
      <c r="F6" s="348" t="s">
        <v>67</v>
      </c>
      <c r="G6" s="349"/>
      <c r="H6" s="129"/>
      <c r="I6" s="130"/>
      <c r="J6" s="129"/>
      <c r="K6" s="171"/>
      <c r="L6" s="174"/>
      <c r="M6" s="130"/>
      <c r="N6" s="129"/>
      <c r="O6" s="171"/>
      <c r="P6" s="174"/>
      <c r="Q6" s="130"/>
      <c r="R6" s="69">
        <f t="shared" ref="R6:R33" si="4">A6</f>
        <v>0.35416666666666669</v>
      </c>
      <c r="S6" s="67" t="s">
        <v>11</v>
      </c>
      <c r="T6" s="68">
        <f t="shared" ref="T6:T33" si="5">C6</f>
        <v>0.375</v>
      </c>
    </row>
    <row r="7" spans="1:23" x14ac:dyDescent="0.25">
      <c r="A7" s="69">
        <v>0.375</v>
      </c>
      <c r="B7" s="70" t="s">
        <v>11</v>
      </c>
      <c r="C7" s="67">
        <v>0.39583333333333298</v>
      </c>
      <c r="D7" s="129"/>
      <c r="E7" s="130"/>
      <c r="F7" s="129"/>
      <c r="G7" s="130"/>
      <c r="H7" s="129"/>
      <c r="I7" s="130"/>
      <c r="J7" s="129"/>
      <c r="K7" s="171"/>
      <c r="L7" s="174"/>
      <c r="M7" s="130"/>
      <c r="N7" s="129"/>
      <c r="O7" s="171"/>
      <c r="P7" s="174"/>
      <c r="Q7" s="130"/>
      <c r="R7" s="69">
        <f t="shared" si="4"/>
        <v>0.375</v>
      </c>
      <c r="S7" s="67" t="s">
        <v>11</v>
      </c>
      <c r="T7" s="68">
        <f t="shared" si="5"/>
        <v>0.39583333333333298</v>
      </c>
    </row>
    <row r="8" spans="1:23" x14ac:dyDescent="0.25">
      <c r="A8" s="69">
        <v>0.39583333333333298</v>
      </c>
      <c r="B8" s="70" t="s">
        <v>11</v>
      </c>
      <c r="C8" s="67">
        <v>0.41666666666666702</v>
      </c>
      <c r="D8" s="129"/>
      <c r="E8" s="130"/>
      <c r="F8" s="129"/>
      <c r="G8" s="130"/>
      <c r="H8" s="129"/>
      <c r="I8" s="130"/>
      <c r="J8" s="129"/>
      <c r="K8" s="171"/>
      <c r="L8" s="174"/>
      <c r="M8" s="130"/>
      <c r="N8" s="129"/>
      <c r="O8" s="171"/>
      <c r="P8" s="174"/>
      <c r="Q8" s="130"/>
      <c r="R8" s="69">
        <f t="shared" si="4"/>
        <v>0.39583333333333298</v>
      </c>
      <c r="S8" s="67" t="s">
        <v>11</v>
      </c>
      <c r="T8" s="68">
        <f t="shared" si="5"/>
        <v>0.41666666666666702</v>
      </c>
    </row>
    <row r="9" spans="1:23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74"/>
      <c r="M9" s="130"/>
      <c r="N9" s="129"/>
      <c r="O9" s="171"/>
      <c r="P9" s="174"/>
      <c r="Q9" s="130"/>
      <c r="R9" s="69">
        <f t="shared" si="4"/>
        <v>0.41666666666666702</v>
      </c>
      <c r="S9" s="67" t="s">
        <v>11</v>
      </c>
      <c r="T9" s="68">
        <f t="shared" si="5"/>
        <v>0.4375</v>
      </c>
    </row>
    <row r="10" spans="1:23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74"/>
      <c r="M10" s="130"/>
      <c r="N10" s="129"/>
      <c r="O10" s="171"/>
      <c r="P10" s="174"/>
      <c r="Q10" s="130"/>
      <c r="R10" s="69">
        <f t="shared" si="4"/>
        <v>0.4375</v>
      </c>
      <c r="S10" s="67" t="s">
        <v>11</v>
      </c>
      <c r="T10" s="68">
        <f t="shared" si="5"/>
        <v>0.45833333333333398</v>
      </c>
      <c r="W10" s="124"/>
    </row>
    <row r="11" spans="1:23" ht="13.95" customHeight="1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389" t="s">
        <v>72</v>
      </c>
      <c r="I11" s="390"/>
      <c r="J11" s="129"/>
      <c r="K11" s="171"/>
      <c r="L11" s="174"/>
      <c r="M11" s="130"/>
      <c r="N11" s="129"/>
      <c r="O11" s="171"/>
      <c r="P11" s="174"/>
      <c r="Q11" s="144" t="s">
        <v>40</v>
      </c>
      <c r="R11" s="69">
        <f t="shared" si="4"/>
        <v>0.45833333333333298</v>
      </c>
      <c r="S11" s="67" t="s">
        <v>11</v>
      </c>
      <c r="T11" s="68">
        <f t="shared" si="5"/>
        <v>0.47916666666666702</v>
      </c>
    </row>
    <row r="12" spans="1:23" ht="13.95" customHeight="1" x14ac:dyDescent="0.25">
      <c r="A12" s="69">
        <v>0.47916666666666702</v>
      </c>
      <c r="B12" s="70" t="s">
        <v>11</v>
      </c>
      <c r="C12" s="67">
        <v>0.5</v>
      </c>
      <c r="D12" s="185"/>
      <c r="E12" s="130"/>
      <c r="F12" s="185"/>
      <c r="G12" s="130"/>
      <c r="H12" s="389" t="s">
        <v>72</v>
      </c>
      <c r="I12" s="390"/>
      <c r="J12" s="185"/>
      <c r="K12" s="171"/>
      <c r="L12" s="194"/>
      <c r="M12" s="130"/>
      <c r="N12" s="185"/>
      <c r="O12" s="171"/>
      <c r="P12" s="194"/>
      <c r="Q12" s="144" t="s">
        <v>40</v>
      </c>
      <c r="R12" s="69">
        <f t="shared" si="4"/>
        <v>0.47916666666666702</v>
      </c>
      <c r="S12" s="67" t="s">
        <v>11</v>
      </c>
      <c r="T12" s="68">
        <f t="shared" si="5"/>
        <v>0.5</v>
      </c>
    </row>
    <row r="13" spans="1:23" ht="13.95" customHeight="1" x14ac:dyDescent="0.25">
      <c r="A13" s="69">
        <v>0.5</v>
      </c>
      <c r="B13" s="70" t="s">
        <v>11</v>
      </c>
      <c r="C13" s="67">
        <v>0.52083333333333404</v>
      </c>
      <c r="D13" s="185"/>
      <c r="E13" s="186"/>
      <c r="F13" s="185"/>
      <c r="G13" s="186"/>
      <c r="H13" s="389" t="s">
        <v>72</v>
      </c>
      <c r="I13" s="390"/>
      <c r="J13" s="185"/>
      <c r="K13" s="191"/>
      <c r="L13" s="194"/>
      <c r="M13" s="186"/>
      <c r="N13" s="185"/>
      <c r="O13" s="242" t="s">
        <v>73</v>
      </c>
      <c r="P13" s="194"/>
      <c r="R13" s="69">
        <f t="shared" si="4"/>
        <v>0.5</v>
      </c>
      <c r="S13" s="67" t="s">
        <v>11</v>
      </c>
      <c r="T13" s="68">
        <f t="shared" si="5"/>
        <v>0.52083333333333404</v>
      </c>
    </row>
    <row r="14" spans="1:23" ht="13.95" customHeight="1" x14ac:dyDescent="0.25">
      <c r="A14" s="69">
        <v>0.52083333333333304</v>
      </c>
      <c r="B14" s="70" t="s">
        <v>11</v>
      </c>
      <c r="C14" s="67">
        <v>0.54166666666666696</v>
      </c>
      <c r="D14" s="185"/>
      <c r="E14" s="186"/>
      <c r="F14" s="185"/>
      <c r="G14" s="186"/>
      <c r="H14" s="389" t="s">
        <v>72</v>
      </c>
      <c r="I14" s="390"/>
      <c r="J14" s="185"/>
      <c r="K14" s="191"/>
      <c r="L14" s="194"/>
      <c r="M14" s="186"/>
      <c r="N14" s="185"/>
      <c r="O14" s="242" t="s">
        <v>73</v>
      </c>
      <c r="P14" s="194"/>
      <c r="Q14" s="186"/>
      <c r="R14" s="69">
        <f t="shared" si="4"/>
        <v>0.52083333333333304</v>
      </c>
      <c r="S14" s="67" t="s">
        <v>11</v>
      </c>
      <c r="T14" s="68">
        <f t="shared" si="5"/>
        <v>0.54166666666666696</v>
      </c>
    </row>
    <row r="15" spans="1:23" ht="13.95" customHeight="1" x14ac:dyDescent="0.25">
      <c r="A15" s="69">
        <v>0.54166666666666696</v>
      </c>
      <c r="B15" s="70" t="s">
        <v>11</v>
      </c>
      <c r="C15" s="67">
        <v>0.5625</v>
      </c>
      <c r="D15" s="187"/>
      <c r="E15" s="186"/>
      <c r="F15" s="187"/>
      <c r="G15" s="186"/>
      <c r="H15" s="389" t="s">
        <v>72</v>
      </c>
      <c r="I15" s="390"/>
      <c r="J15" s="187"/>
      <c r="K15" s="191"/>
      <c r="L15" s="265"/>
      <c r="M15" s="186"/>
      <c r="N15" s="185"/>
      <c r="O15" s="242" t="s">
        <v>73</v>
      </c>
      <c r="P15" s="243"/>
      <c r="Q15" s="241"/>
      <c r="R15" s="69">
        <f t="shared" si="4"/>
        <v>0.54166666666666696</v>
      </c>
      <c r="S15" s="67" t="s">
        <v>11</v>
      </c>
      <c r="T15" s="68">
        <f t="shared" si="5"/>
        <v>0.5625</v>
      </c>
    </row>
    <row r="16" spans="1:23" x14ac:dyDescent="0.25">
      <c r="A16" s="69">
        <v>0.5625</v>
      </c>
      <c r="B16" s="70" t="s">
        <v>11</v>
      </c>
      <c r="C16" s="67">
        <v>0.58333333333333304</v>
      </c>
      <c r="D16" s="129"/>
      <c r="E16" s="186"/>
      <c r="F16" s="129"/>
      <c r="G16" s="186"/>
      <c r="H16" s="129"/>
      <c r="I16" s="186"/>
      <c r="J16" s="129"/>
      <c r="K16" s="191"/>
      <c r="L16" s="174"/>
      <c r="M16" s="186"/>
      <c r="N16" s="185"/>
      <c r="O16" s="171"/>
      <c r="P16" s="244"/>
      <c r="Q16" s="241"/>
      <c r="R16" s="69">
        <f t="shared" si="4"/>
        <v>0.5625</v>
      </c>
      <c r="S16" s="67" t="s">
        <v>11</v>
      </c>
      <c r="T16" s="68">
        <f t="shared" si="5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129"/>
      <c r="E17" s="186"/>
      <c r="F17" s="129"/>
      <c r="G17" s="186"/>
      <c r="H17" s="129"/>
      <c r="I17" s="186"/>
      <c r="J17" s="129"/>
      <c r="K17" s="191"/>
      <c r="L17" s="174"/>
      <c r="M17" s="186"/>
      <c r="N17" s="185"/>
      <c r="O17" s="171"/>
      <c r="P17" s="384" t="s">
        <v>65</v>
      </c>
      <c r="Q17" s="385"/>
      <c r="R17" s="69">
        <f t="shared" si="4"/>
        <v>0.58333333333333304</v>
      </c>
      <c r="S17" s="67" t="s">
        <v>11</v>
      </c>
      <c r="T17" s="68">
        <f t="shared" si="5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129"/>
      <c r="E18" s="186"/>
      <c r="F18" s="185"/>
      <c r="G18" s="186"/>
      <c r="H18" s="185"/>
      <c r="I18" s="186"/>
      <c r="J18" s="185"/>
      <c r="K18" s="191"/>
      <c r="L18" s="194"/>
      <c r="M18" s="186"/>
      <c r="N18" s="185"/>
      <c r="O18" s="171"/>
      <c r="P18" s="384" t="s">
        <v>65</v>
      </c>
      <c r="Q18" s="385"/>
      <c r="R18" s="69">
        <f t="shared" si="4"/>
        <v>0.60416666666666696</v>
      </c>
      <c r="S18" s="67" t="s">
        <v>11</v>
      </c>
      <c r="T18" s="68">
        <f t="shared" si="5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129"/>
      <c r="E19" s="186"/>
      <c r="F19" s="129"/>
      <c r="G19" s="188"/>
      <c r="H19" s="350" t="s">
        <v>38</v>
      </c>
      <c r="I19" s="351"/>
      <c r="J19" s="96"/>
      <c r="K19" s="161"/>
      <c r="L19" s="174"/>
      <c r="M19" s="186"/>
      <c r="N19" s="129"/>
      <c r="O19" s="195"/>
      <c r="P19" s="384" t="s">
        <v>65</v>
      </c>
      <c r="Q19" s="385"/>
      <c r="R19" s="69">
        <f t="shared" si="4"/>
        <v>0.625</v>
      </c>
      <c r="S19" s="67" t="s">
        <v>11</v>
      </c>
      <c r="T19" s="68">
        <f t="shared" si="5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50" t="s">
        <v>38</v>
      </c>
      <c r="I20" s="351"/>
      <c r="J20" s="96"/>
      <c r="K20" s="150"/>
      <c r="L20" s="174"/>
      <c r="M20" s="130"/>
      <c r="N20" s="129"/>
      <c r="O20" s="171"/>
      <c r="P20" s="384" t="s">
        <v>65</v>
      </c>
      <c r="Q20" s="385"/>
      <c r="R20" s="69">
        <f t="shared" si="4"/>
        <v>0.64583333333333404</v>
      </c>
      <c r="S20" s="67" t="s">
        <v>11</v>
      </c>
      <c r="T20" s="68">
        <f t="shared" si="5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174"/>
      <c r="M21" s="130"/>
      <c r="N21" s="199"/>
      <c r="O21" s="200"/>
      <c r="P21" s="384" t="s">
        <v>74</v>
      </c>
      <c r="Q21" s="385"/>
      <c r="R21" s="69">
        <f t="shared" si="4"/>
        <v>0.66666666666666696</v>
      </c>
      <c r="S21" s="67" t="s">
        <v>11</v>
      </c>
      <c r="T21" s="68">
        <f t="shared" si="5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129"/>
      <c r="O22" s="171"/>
      <c r="P22" s="384" t="s">
        <v>74</v>
      </c>
      <c r="Q22" s="385"/>
      <c r="R22" s="69">
        <f>A22</f>
        <v>0.6875</v>
      </c>
      <c r="S22" s="67" t="s">
        <v>11</v>
      </c>
      <c r="T22" s="68">
        <f t="shared" si="5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157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129"/>
      <c r="O23" s="171"/>
      <c r="P23" s="384" t="s">
        <v>74</v>
      </c>
      <c r="Q23" s="385"/>
      <c r="R23" s="69">
        <f t="shared" si="4"/>
        <v>0.70833333333333404</v>
      </c>
      <c r="S23" s="67" t="s">
        <v>11</v>
      </c>
      <c r="T23" s="68">
        <f t="shared" si="5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157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185"/>
      <c r="O24" s="171"/>
      <c r="P24" s="96"/>
      <c r="Q24" s="144" t="s">
        <v>76</v>
      </c>
      <c r="R24" s="69">
        <f t="shared" si="4"/>
        <v>0.72916666666666696</v>
      </c>
      <c r="S24" s="67" t="s">
        <v>11</v>
      </c>
      <c r="T24" s="68">
        <f t="shared" si="5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94" t="s">
        <v>43</v>
      </c>
      <c r="M25" s="97" t="s">
        <v>43</v>
      </c>
      <c r="N25" s="185"/>
      <c r="O25" s="171"/>
      <c r="P25" s="96" t="s">
        <v>50</v>
      </c>
      <c r="Q25" s="242" t="s">
        <v>76</v>
      </c>
      <c r="R25" s="69">
        <f t="shared" si="4"/>
        <v>0.75</v>
      </c>
      <c r="S25" s="67" t="s">
        <v>11</v>
      </c>
      <c r="T25" s="68">
        <f t="shared" si="5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94" t="s">
        <v>43</v>
      </c>
      <c r="M26" s="97" t="s">
        <v>43</v>
      </c>
      <c r="N26" s="185"/>
      <c r="O26" s="191"/>
      <c r="P26" s="96" t="s">
        <v>50</v>
      </c>
      <c r="Q26" s="242" t="s">
        <v>76</v>
      </c>
      <c r="R26" s="69">
        <f t="shared" si="4"/>
        <v>0.77083333333333304</v>
      </c>
      <c r="S26" s="67" t="s">
        <v>11</v>
      </c>
      <c r="T26" s="68">
        <f t="shared" si="5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/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388" t="s">
        <v>77</v>
      </c>
      <c r="M27" s="385"/>
      <c r="N27" s="185"/>
      <c r="O27" s="171"/>
      <c r="P27" s="384" t="s">
        <v>78</v>
      </c>
      <c r="Q27" s="385"/>
      <c r="R27" s="69">
        <f t="shared" si="4"/>
        <v>0.79166666666666596</v>
      </c>
      <c r="S27" s="67" t="s">
        <v>11</v>
      </c>
      <c r="T27" s="68">
        <f t="shared" si="5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254"/>
      <c r="G28" s="182" t="s">
        <v>51</v>
      </c>
      <c r="H28" s="149" t="s">
        <v>43</v>
      </c>
      <c r="I28" s="241" t="s">
        <v>79</v>
      </c>
      <c r="J28" s="185" t="s">
        <v>41</v>
      </c>
      <c r="K28" s="171" t="s">
        <v>41</v>
      </c>
      <c r="L28" s="388" t="s">
        <v>77</v>
      </c>
      <c r="M28" s="385"/>
      <c r="N28" s="185"/>
      <c r="O28" s="191"/>
      <c r="P28" s="384" t="s">
        <v>78</v>
      </c>
      <c r="Q28" s="385"/>
      <c r="R28" s="69">
        <f t="shared" si="4"/>
        <v>0.812499999999999</v>
      </c>
      <c r="S28" s="67" t="s">
        <v>11</v>
      </c>
      <c r="T28" s="68">
        <f t="shared" si="5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146"/>
      <c r="G29" s="157" t="s">
        <v>51</v>
      </c>
      <c r="H29" s="149" t="s">
        <v>43</v>
      </c>
      <c r="I29" s="144" t="s">
        <v>79</v>
      </c>
      <c r="J29" s="167" t="s">
        <v>51</v>
      </c>
      <c r="K29" s="260" t="s">
        <v>46</v>
      </c>
      <c r="L29" s="388" t="s">
        <v>77</v>
      </c>
      <c r="M29" s="385"/>
      <c r="N29" s="129"/>
      <c r="O29" s="171"/>
      <c r="P29" s="384" t="s">
        <v>78</v>
      </c>
      <c r="Q29" s="385"/>
      <c r="R29" s="69">
        <f t="shared" si="4"/>
        <v>0.83333333333333204</v>
      </c>
      <c r="S29" s="67" t="s">
        <v>11</v>
      </c>
      <c r="T29" s="68">
        <f t="shared" si="5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44" t="s">
        <v>79</v>
      </c>
      <c r="J30" s="167" t="s">
        <v>51</v>
      </c>
      <c r="K30" s="151" t="s">
        <v>46</v>
      </c>
      <c r="L30" s="388" t="s">
        <v>77</v>
      </c>
      <c r="M30" s="385"/>
      <c r="N30" s="129"/>
      <c r="O30" s="171"/>
      <c r="P30" s="384" t="s">
        <v>78</v>
      </c>
      <c r="Q30" s="385"/>
      <c r="R30" s="69">
        <f t="shared" si="4"/>
        <v>0.85416666666666496</v>
      </c>
      <c r="S30" s="67" t="s">
        <v>11</v>
      </c>
      <c r="T30" s="68">
        <f t="shared" si="5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130" t="s">
        <v>54</v>
      </c>
      <c r="J31" s="129" t="s">
        <v>53</v>
      </c>
      <c r="K31" s="261" t="s">
        <v>80</v>
      </c>
      <c r="L31" s="174"/>
      <c r="M31" s="130"/>
      <c r="N31" s="129"/>
      <c r="O31" s="171"/>
      <c r="P31" s="174"/>
      <c r="Q31" s="130"/>
      <c r="R31" s="69">
        <f t="shared" si="4"/>
        <v>0.874999999999998</v>
      </c>
      <c r="S31" s="67" t="s">
        <v>11</v>
      </c>
      <c r="T31" s="68">
        <f t="shared" si="5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130" t="s">
        <v>54</v>
      </c>
      <c r="J32" s="185" t="s">
        <v>53</v>
      </c>
      <c r="K32" s="91" t="s">
        <v>80</v>
      </c>
      <c r="L32" s="194"/>
      <c r="M32" s="130"/>
      <c r="N32" s="185"/>
      <c r="O32" s="171"/>
      <c r="P32" s="194"/>
      <c r="Q32" s="130"/>
      <c r="R32" s="69">
        <f t="shared" si="4"/>
        <v>0.89583333333333104</v>
      </c>
      <c r="S32" s="67" t="s">
        <v>11</v>
      </c>
      <c r="T32" s="68">
        <f t="shared" si="5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92"/>
      <c r="E33" s="193"/>
      <c r="F33" s="192"/>
      <c r="G33" s="193"/>
      <c r="H33" s="120"/>
      <c r="I33" s="193"/>
      <c r="J33" s="196"/>
      <c r="K33" s="266"/>
      <c r="L33" s="198"/>
      <c r="M33" s="193"/>
      <c r="N33" s="192"/>
      <c r="O33" s="197"/>
      <c r="P33" s="198"/>
      <c r="Q33" s="193"/>
      <c r="R33" s="65">
        <f t="shared" si="4"/>
        <v>0.91666666666666663</v>
      </c>
      <c r="S33" s="66" t="s">
        <v>11</v>
      </c>
      <c r="T33" s="106">
        <f t="shared" si="5"/>
        <v>0.9375</v>
      </c>
    </row>
    <row r="34" spans="1:20" ht="14.25" customHeight="1" x14ac:dyDescent="0.25">
      <c r="D34" s="45"/>
      <c r="E34" s="45"/>
      <c r="F34" s="201"/>
      <c r="G34" s="201"/>
      <c r="H34" s="45"/>
      <c r="I34" s="45"/>
      <c r="J34" s="386"/>
      <c r="K34" s="386"/>
      <c r="L34" s="387"/>
      <c r="M34" s="387"/>
      <c r="N34" s="45"/>
      <c r="O34" s="45"/>
      <c r="P34" s="45"/>
      <c r="Q34" s="179"/>
      <c r="S34" s="1"/>
    </row>
    <row r="35" spans="1:20" x14ac:dyDescent="0.25">
      <c r="D35" s="45"/>
      <c r="E35" s="45"/>
      <c r="F35" s="45"/>
      <c r="G35" s="45"/>
      <c r="H35" s="45"/>
      <c r="I35" s="45"/>
      <c r="J35" s="319" t="s">
        <v>81</v>
      </c>
      <c r="K35" s="319"/>
      <c r="L35" s="319"/>
      <c r="M35" s="319"/>
      <c r="N35" s="45"/>
      <c r="O35" s="45"/>
      <c r="P35" s="45"/>
      <c r="Q35" s="45"/>
    </row>
    <row r="36" spans="1:20" ht="15.75" customHeight="1" x14ac:dyDescent="0.25">
      <c r="D36" s="45"/>
      <c r="E36" s="45"/>
      <c r="F36" s="45"/>
      <c r="G36" s="45"/>
      <c r="H36" s="45"/>
      <c r="I36" s="45"/>
      <c r="J36" s="319"/>
      <c r="K36" s="319"/>
      <c r="L36" s="319"/>
      <c r="M36" s="319"/>
      <c r="N36" s="45"/>
      <c r="O36" s="45"/>
      <c r="P36" s="45"/>
      <c r="Q36" s="45"/>
    </row>
  </sheetData>
  <mergeCells count="45">
    <mergeCell ref="F5:G5"/>
    <mergeCell ref="F6:G6"/>
    <mergeCell ref="A1:T1"/>
    <mergeCell ref="F2:G2"/>
    <mergeCell ref="L2:M2"/>
    <mergeCell ref="P2:Q2"/>
    <mergeCell ref="D2:E2"/>
    <mergeCell ref="R2:T4"/>
    <mergeCell ref="D3:E3"/>
    <mergeCell ref="F3:G3"/>
    <mergeCell ref="H3:I3"/>
    <mergeCell ref="J3:K3"/>
    <mergeCell ref="L3:M3"/>
    <mergeCell ref="N3:O3"/>
    <mergeCell ref="P3:Q3"/>
    <mergeCell ref="A2:C4"/>
    <mergeCell ref="P17:Q17"/>
    <mergeCell ref="P18:Q18"/>
    <mergeCell ref="H21:I21"/>
    <mergeCell ref="J2:K2"/>
    <mergeCell ref="H2:I2"/>
    <mergeCell ref="P19:Q19"/>
    <mergeCell ref="P20:Q20"/>
    <mergeCell ref="N2:O2"/>
    <mergeCell ref="H11:I11"/>
    <mergeCell ref="H12:I12"/>
    <mergeCell ref="H13:I13"/>
    <mergeCell ref="H14:I14"/>
    <mergeCell ref="H15:I15"/>
    <mergeCell ref="H19:I19"/>
    <mergeCell ref="H20:I20"/>
    <mergeCell ref="J35:K36"/>
    <mergeCell ref="P21:Q21"/>
    <mergeCell ref="P22:Q22"/>
    <mergeCell ref="P23:Q23"/>
    <mergeCell ref="J34:K34"/>
    <mergeCell ref="P29:Q29"/>
    <mergeCell ref="P30:Q30"/>
    <mergeCell ref="L34:M36"/>
    <mergeCell ref="L29:M29"/>
    <mergeCell ref="L30:M30"/>
    <mergeCell ref="L27:M27"/>
    <mergeCell ref="L28:M28"/>
    <mergeCell ref="P27:Q27"/>
    <mergeCell ref="P28:Q28"/>
  </mergeCells>
  <phoneticPr fontId="45" type="noConversion"/>
  <conditionalFormatting sqref="A1">
    <cfRule type="cellIs" dxfId="1358" priority="702" operator="equal">
      <formula>"VAPAA"</formula>
    </cfRule>
  </conditionalFormatting>
  <conditionalFormatting sqref="A5:C33 J11:Q12 J14:Q15 F17:O18 F19:G19 D20:G20 L32:Q32 N34:T36 U35:XFD65535">
    <cfRule type="cellIs" dxfId="1357" priority="57" stopIfTrue="1" operator="equal">
      <formula>"VAPAA"</formula>
    </cfRule>
  </conditionalFormatting>
  <conditionalFormatting sqref="A35:J35 A36:I36">
    <cfRule type="cellIs" dxfId="1356" priority="131" stopIfTrue="1" operator="equal">
      <formula>"VAPAA"</formula>
    </cfRule>
  </conditionalFormatting>
  <conditionalFormatting sqref="A2:T3 U3:W4 A1 U1:XFD1 X2:XFD4 A34:E34 X34:XFD34 A37:T65534">
    <cfRule type="cellIs" dxfId="1355" priority="700" stopIfTrue="1" operator="equal">
      <formula>"VAPAA"</formula>
    </cfRule>
  </conditionalFormatting>
  <conditionalFormatting sqref="D16:D19">
    <cfRule type="cellIs" dxfId="1354" priority="3" stopIfTrue="1" operator="equal">
      <formula>"VAPAA"</formula>
    </cfRule>
  </conditionalFormatting>
  <conditionalFormatting sqref="D30:D32">
    <cfRule type="cellIs" dxfId="1353" priority="21" stopIfTrue="1" operator="equal">
      <formula>"VAPAA"</formula>
    </cfRule>
  </conditionalFormatting>
  <conditionalFormatting sqref="D5:F6">
    <cfRule type="cellIs" dxfId="1352" priority="2" stopIfTrue="1" operator="equal">
      <formula>"VAPAA"</formula>
    </cfRule>
  </conditionalFormatting>
  <conditionalFormatting sqref="D4:Q4 A2 D3 F3 H3 J3 L3 N3 P3">
    <cfRule type="cellIs" dxfId="1351" priority="60" operator="equal">
      <formula>"VAPAA"</formula>
    </cfRule>
    <cfRule type="cellIs" dxfId="1350" priority="59" operator="equal">
      <formula>"ALLIANSSI"</formula>
    </cfRule>
  </conditionalFormatting>
  <conditionalFormatting sqref="E13 G13 J13:P13">
    <cfRule type="cellIs" dxfId="1349" priority="56" stopIfTrue="1" operator="equal">
      <formula>"VAPAA"</formula>
    </cfRule>
  </conditionalFormatting>
  <conditionalFormatting sqref="E24:E27">
    <cfRule type="cellIs" dxfId="1348" priority="20" stopIfTrue="1" operator="equal">
      <formula>"VAPAA"</formula>
    </cfRule>
  </conditionalFormatting>
  <conditionalFormatting sqref="F16:F17 H16:H17 J16:J17 L16:L17">
    <cfRule type="cellIs" dxfId="1347" priority="55" stopIfTrue="1" operator="equal">
      <formula>"VAPAA"</formula>
    </cfRule>
  </conditionalFormatting>
  <conditionalFormatting sqref="F21">
    <cfRule type="cellIs" dxfId="1346" priority="1" stopIfTrue="1" operator="equal">
      <formula>"VAPAA"</formula>
    </cfRule>
  </conditionalFormatting>
  <conditionalFormatting sqref="F25:F27 G28 F29 F31:F32">
    <cfRule type="cellIs" dxfId="1345" priority="22" stopIfTrue="1" operator="equal">
      <formula>"VAPAA"</formula>
    </cfRule>
  </conditionalFormatting>
  <conditionalFormatting sqref="G21:G22 F23:G27 E32:F32">
    <cfRule type="cellIs" dxfId="1344" priority="23" stopIfTrue="1" operator="equal">
      <formula>"VAPAA"</formula>
    </cfRule>
  </conditionalFormatting>
  <conditionalFormatting sqref="H19:H21">
    <cfRule type="cellIs" dxfId="1343" priority="15" stopIfTrue="1" operator="equal">
      <formula>"VAPAA"</formula>
    </cfRule>
  </conditionalFormatting>
  <conditionalFormatting sqref="H28:H32">
    <cfRule type="cellIs" dxfId="1342" priority="12" stopIfTrue="1" operator="equal">
      <formula>"VAPAA"</formula>
    </cfRule>
  </conditionalFormatting>
  <conditionalFormatting sqref="H34:J34">
    <cfRule type="cellIs" dxfId="1341" priority="181" stopIfTrue="1" operator="equal">
      <formula>"VAPAA"</formula>
    </cfRule>
  </conditionalFormatting>
  <conditionalFormatting sqref="H5:Q6 D7:Q10 D11:H15 D16:Q16 D17:E19">
    <cfRule type="cellIs" dxfId="1340" priority="6" stopIfTrue="1" operator="equal">
      <formula>"VAPAA"</formula>
    </cfRule>
  </conditionalFormatting>
  <conditionalFormatting sqref="I23:I25">
    <cfRule type="cellIs" dxfId="1339" priority="13" stopIfTrue="1" operator="equal">
      <formula>"VAPAA"</formula>
    </cfRule>
  </conditionalFormatting>
  <conditionalFormatting sqref="I28">
    <cfRule type="cellIs" dxfId="1338" priority="43" stopIfTrue="1" operator="equal">
      <formula>"VAPAA"</formula>
    </cfRule>
  </conditionalFormatting>
  <conditionalFormatting sqref="I32:I33">
    <cfRule type="cellIs" dxfId="1337" priority="51" stopIfTrue="1" operator="equal">
      <formula>"VAPAA"</formula>
    </cfRule>
  </conditionalFormatting>
  <conditionalFormatting sqref="J22:J24 H23">
    <cfRule type="cellIs" dxfId="1336" priority="17" stopIfTrue="1" operator="equal">
      <formula>"VAPAA"</formula>
    </cfRule>
  </conditionalFormatting>
  <conditionalFormatting sqref="J28:J31">
    <cfRule type="cellIs" dxfId="1335" priority="10" stopIfTrue="1" operator="equal">
      <formula>"VAPAA"</formula>
    </cfRule>
  </conditionalFormatting>
  <conditionalFormatting sqref="J19:K21 H22:K22 J23:K26">
    <cfRule type="cellIs" dxfId="1334" priority="14" stopIfTrue="1" operator="equal">
      <formula>"VAPAA"</formula>
    </cfRule>
  </conditionalFormatting>
  <conditionalFormatting sqref="J31:K32">
    <cfRule type="cellIs" dxfId="1333" priority="30" stopIfTrue="1" operator="equal">
      <formula>"VAPAA"</formula>
    </cfRule>
  </conditionalFormatting>
  <conditionalFormatting sqref="K30">
    <cfRule type="cellIs" dxfId="1332" priority="11" stopIfTrue="1" operator="equal">
      <formula>"VAPAA"</formula>
    </cfRule>
  </conditionalFormatting>
  <conditionalFormatting sqref="K32:K33">
    <cfRule type="cellIs" dxfId="1331" priority="40" stopIfTrue="1" operator="equal">
      <formula>"VAPAA"</formula>
    </cfRule>
  </conditionalFormatting>
  <conditionalFormatting sqref="L21:L24">
    <cfRule type="cellIs" dxfId="1330" priority="32" stopIfTrue="1" operator="equal">
      <formula>"VAPAA"</formula>
    </cfRule>
  </conditionalFormatting>
  <conditionalFormatting sqref="L19:O20">
    <cfRule type="cellIs" dxfId="1329" priority="38" stopIfTrue="1" operator="equal">
      <formula>"VAPAA"</formula>
    </cfRule>
  </conditionalFormatting>
  <conditionalFormatting sqref="M21:M26">
    <cfRule type="cellIs" dxfId="1328" priority="8" stopIfTrue="1" operator="equal">
      <formula>"VAPAA"</formula>
    </cfRule>
  </conditionalFormatting>
  <conditionalFormatting sqref="N29:N31 L31 E33 G33 M33 O33 Q33">
    <cfRule type="cellIs" dxfId="1327" priority="54" stopIfTrue="1" operator="equal">
      <formula>"VAPAA"</formula>
    </cfRule>
  </conditionalFormatting>
  <conditionalFormatting sqref="N22:O23">
    <cfRule type="cellIs" dxfId="1326" priority="37" stopIfTrue="1" operator="equal">
      <formula>"VAPAA"</formula>
    </cfRule>
  </conditionalFormatting>
  <conditionalFormatting sqref="O24:O28">
    <cfRule type="cellIs" dxfId="1325" priority="53" stopIfTrue="1" operator="equal">
      <formula>"VAPAA"</formula>
    </cfRule>
  </conditionalFormatting>
  <conditionalFormatting sqref="P21:P26">
    <cfRule type="cellIs" dxfId="1324" priority="18" stopIfTrue="1" operator="equal">
      <formula>"VAPAA"</formula>
    </cfRule>
  </conditionalFormatting>
  <conditionalFormatting sqref="P31">
    <cfRule type="cellIs" dxfId="1323" priority="36" stopIfTrue="1" operator="equal">
      <formula>"VAPAA"</formula>
    </cfRule>
  </conditionalFormatting>
  <conditionalFormatting sqref="Q24">
    <cfRule type="cellIs" dxfId="1322" priority="27" stopIfTrue="1" operator="equal">
      <formula>"VAPAA"</formula>
    </cfRule>
  </conditionalFormatting>
  <conditionalFormatting sqref="U2:W2 A4:T4 U5:W9 R5:T33 U10:V10 U11:W11 U14:W26 N24 U27:V27 U28:W34">
    <cfRule type="cellIs" dxfId="1321" priority="58" stopIfTrue="1" operator="equal">
      <formula>"VAPAA"</formula>
    </cfRule>
  </conditionalFormatting>
  <conditionalFormatting sqref="U2:W9 U10:V10 U11:W11 U14:W26 U27:V27 U28:W34 D2:R2">
    <cfRule type="cellIs" dxfId="1320" priority="61" operator="equal">
      <formula>"ALLIANSSI"</formula>
    </cfRule>
    <cfRule type="cellIs" dxfId="1319" priority="62" operator="equal">
      <formula>"VAPAA"</formula>
    </cfRule>
  </conditionalFormatting>
  <conditionalFormatting sqref="X5:IS33">
    <cfRule type="cellIs" dxfId="1318" priority="416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T35"/>
  <sheetViews>
    <sheetView zoomScaleNormal="100" workbookViewId="0">
      <selection activeCell="H9" sqref="H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8" width="10.109375" style="1" bestFit="1" customWidth="1"/>
    <col min="9" max="9" width="19.5546875" style="1" bestFit="1" customWidth="1"/>
    <col min="10" max="10" width="9" style="1" bestFit="1" customWidth="1"/>
    <col min="11" max="11" width="11.88671875" style="1" bestFit="1" customWidth="1"/>
    <col min="12" max="12" width="9" style="1" bestFit="1" customWidth="1"/>
    <col min="13" max="13" width="17.88671875" style="1" bestFit="1" customWidth="1"/>
    <col min="14" max="14" width="9" style="10" bestFit="1" customWidth="1"/>
    <col min="15" max="15" width="11" style="1" bestFit="1" customWidth="1"/>
    <col min="16" max="16" width="18.6640625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3.25" customHeight="1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/>
      <c r="O1" s="324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27"/>
      <c r="F2" s="326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27"/>
      <c r="N2" s="333" t="s">
        <v>7</v>
      </c>
      <c r="O2" s="327"/>
      <c r="P2" s="333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15'!P3+1</f>
        <v>46125</v>
      </c>
      <c r="E3" s="321"/>
      <c r="F3" s="328">
        <f>D3+1</f>
        <v>46126</v>
      </c>
      <c r="G3" s="321"/>
      <c r="H3" s="328">
        <f>F3+1</f>
        <v>46127</v>
      </c>
      <c r="I3" s="328"/>
      <c r="J3" s="320">
        <f>H3+1</f>
        <v>46128</v>
      </c>
      <c r="K3" s="321"/>
      <c r="L3" s="320">
        <f>J3+1</f>
        <v>46129</v>
      </c>
      <c r="M3" s="329"/>
      <c r="N3" s="320">
        <f>L3+1</f>
        <v>46130</v>
      </c>
      <c r="O3" s="329"/>
      <c r="P3" s="320">
        <f>N3+1</f>
        <v>46131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48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29"/>
      <c r="E5" s="171"/>
      <c r="F5" s="348" t="s">
        <v>67</v>
      </c>
      <c r="G5" s="349"/>
      <c r="H5" s="129"/>
      <c r="I5" s="130"/>
      <c r="J5" s="129"/>
      <c r="K5" s="171"/>
      <c r="L5" s="129"/>
      <c r="M5" s="171"/>
      <c r="N5" s="129"/>
      <c r="O5" s="171"/>
      <c r="P5" s="129"/>
      <c r="Q5" s="171"/>
      <c r="R5" s="67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29"/>
      <c r="E6" s="171"/>
      <c r="F6" s="348" t="s">
        <v>67</v>
      </c>
      <c r="G6" s="349"/>
      <c r="H6" s="129"/>
      <c r="I6" s="130"/>
      <c r="J6" s="129"/>
      <c r="K6" s="171"/>
      <c r="L6" s="129"/>
      <c r="M6" s="171"/>
      <c r="N6" s="129"/>
      <c r="O6" s="171"/>
      <c r="P6" s="129"/>
      <c r="Q6" s="171"/>
      <c r="R6" s="67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25" customHeight="1" x14ac:dyDescent="0.25">
      <c r="A7" s="69">
        <v>0.375</v>
      </c>
      <c r="B7" s="70" t="s">
        <v>11</v>
      </c>
      <c r="C7" s="67">
        <v>0.39583333333333298</v>
      </c>
      <c r="D7" s="281"/>
      <c r="E7" s="283"/>
      <c r="F7" s="281"/>
      <c r="G7" s="283"/>
      <c r="H7" s="281"/>
      <c r="I7" s="282"/>
      <c r="J7" s="281"/>
      <c r="K7" s="283"/>
      <c r="L7" s="389" t="s">
        <v>82</v>
      </c>
      <c r="M7" s="390"/>
      <c r="N7" s="129"/>
      <c r="O7" s="171"/>
      <c r="P7" s="129"/>
      <c r="Q7" s="171"/>
      <c r="R7" s="67">
        <f t="shared" si="0"/>
        <v>0.375</v>
      </c>
      <c r="S7" s="67" t="s">
        <v>11</v>
      </c>
      <c r="T7" s="68">
        <f t="shared" si="1"/>
        <v>0.39583333333333298</v>
      </c>
    </row>
    <row r="8" spans="1:20" ht="14.25" customHeight="1" x14ac:dyDescent="0.25">
      <c r="A8" s="69">
        <v>0.39583333333333298</v>
      </c>
      <c r="B8" s="70" t="s">
        <v>11</v>
      </c>
      <c r="C8" s="67">
        <v>0.41666666666666702</v>
      </c>
      <c r="D8" s="389" t="s">
        <v>82</v>
      </c>
      <c r="E8" s="390"/>
      <c r="F8" s="281"/>
      <c r="G8" s="283"/>
      <c r="H8" s="281"/>
      <c r="I8" s="282"/>
      <c r="J8" s="281"/>
      <c r="K8" s="283"/>
      <c r="L8" s="389" t="s">
        <v>82</v>
      </c>
      <c r="M8" s="390"/>
      <c r="N8" s="129"/>
      <c r="O8" s="171"/>
      <c r="P8" s="393" t="s">
        <v>83</v>
      </c>
      <c r="Q8" s="312"/>
      <c r="R8" s="67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89" t="s">
        <v>82</v>
      </c>
      <c r="E9" s="390"/>
      <c r="F9" s="281"/>
      <c r="G9" s="283"/>
      <c r="H9" s="281"/>
      <c r="I9" s="282"/>
      <c r="J9" s="389" t="s">
        <v>72</v>
      </c>
      <c r="K9" s="390"/>
      <c r="L9" s="281"/>
      <c r="M9" s="283"/>
      <c r="N9" s="129"/>
      <c r="O9" s="171"/>
      <c r="P9" s="393" t="s">
        <v>83</v>
      </c>
      <c r="Q9" s="312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1"/>
      <c r="E10" s="283"/>
      <c r="F10" s="281"/>
      <c r="G10" s="283"/>
      <c r="H10" s="281"/>
      <c r="I10" s="282"/>
      <c r="J10" s="389" t="s">
        <v>72</v>
      </c>
      <c r="K10" s="390"/>
      <c r="L10" s="281"/>
      <c r="M10" s="283"/>
      <c r="N10" s="129"/>
      <c r="O10" s="171"/>
      <c r="P10" s="393" t="s">
        <v>83</v>
      </c>
      <c r="Q10" s="312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281"/>
      <c r="E11" s="283"/>
      <c r="F11" s="281"/>
      <c r="G11" s="283"/>
      <c r="H11" s="389" t="s">
        <v>72</v>
      </c>
      <c r="I11" s="390"/>
      <c r="J11" s="389" t="s">
        <v>72</v>
      </c>
      <c r="K11" s="390"/>
      <c r="L11" s="281"/>
      <c r="M11" s="283"/>
      <c r="N11" s="129"/>
      <c r="O11" s="171"/>
      <c r="P11" s="393" t="s">
        <v>83</v>
      </c>
      <c r="Q11" s="312"/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3.95" customHeight="1" x14ac:dyDescent="0.25">
      <c r="A12" s="69">
        <v>0.47916666666666702</v>
      </c>
      <c r="B12" s="70" t="s">
        <v>11</v>
      </c>
      <c r="C12" s="67">
        <v>0.5</v>
      </c>
      <c r="D12" s="202"/>
      <c r="E12" s="283"/>
      <c r="F12" s="202"/>
      <c r="G12" s="283"/>
      <c r="H12" s="389" t="s">
        <v>72</v>
      </c>
      <c r="I12" s="390"/>
      <c r="J12" s="202"/>
      <c r="K12" s="283"/>
      <c r="L12" s="202"/>
      <c r="M12" s="283"/>
      <c r="N12" s="185"/>
      <c r="O12" s="242"/>
      <c r="P12" s="185"/>
      <c r="Q12" s="191"/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02"/>
      <c r="E13" s="207"/>
      <c r="F13" s="202"/>
      <c r="G13" s="207"/>
      <c r="H13" s="202"/>
      <c r="I13" s="203"/>
      <c r="J13" s="202"/>
      <c r="K13" s="207"/>
      <c r="L13" s="202"/>
      <c r="M13" s="207"/>
      <c r="N13" s="185"/>
      <c r="O13" s="242"/>
      <c r="P13" s="393" t="s">
        <v>84</v>
      </c>
      <c r="Q13" s="312"/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202"/>
      <c r="G14" s="207"/>
      <c r="H14" s="202"/>
      <c r="I14" s="203"/>
      <c r="J14" s="382" t="s">
        <v>72</v>
      </c>
      <c r="K14" s="383"/>
      <c r="L14" s="202"/>
      <c r="M14" s="207"/>
      <c r="N14" s="185"/>
      <c r="O14" s="242"/>
      <c r="P14" s="393" t="s">
        <v>84</v>
      </c>
      <c r="Q14" s="312"/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204"/>
      <c r="G15" s="207"/>
      <c r="H15" s="204"/>
      <c r="I15" s="203"/>
      <c r="J15" s="382" t="s">
        <v>72</v>
      </c>
      <c r="K15" s="383"/>
      <c r="L15" s="204"/>
      <c r="M15" s="207"/>
      <c r="N15" s="384" t="s">
        <v>46</v>
      </c>
      <c r="O15" s="385"/>
      <c r="P15" s="393" t="s">
        <v>84</v>
      </c>
      <c r="Q15" s="312"/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281"/>
      <c r="E16" s="207"/>
      <c r="F16" s="281"/>
      <c r="G16" s="207"/>
      <c r="H16" s="281"/>
      <c r="I16" s="203"/>
      <c r="J16" s="382" t="s">
        <v>72</v>
      </c>
      <c r="K16" s="383"/>
      <c r="L16" s="281"/>
      <c r="M16" s="207"/>
      <c r="N16" s="384" t="s">
        <v>46</v>
      </c>
      <c r="O16" s="385"/>
      <c r="P16" s="393" t="s">
        <v>84</v>
      </c>
      <c r="Q16" s="312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29"/>
      <c r="G17" s="191"/>
      <c r="H17" s="129"/>
      <c r="I17" s="186"/>
      <c r="J17" s="129"/>
      <c r="K17" s="191"/>
      <c r="L17" s="129"/>
      <c r="M17" s="191"/>
      <c r="N17" s="384" t="s">
        <v>46</v>
      </c>
      <c r="O17" s="385"/>
      <c r="P17" s="129"/>
      <c r="Q17" s="242"/>
      <c r="R17" s="67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85"/>
      <c r="G18" s="191"/>
      <c r="H18" s="185"/>
      <c r="I18" s="186"/>
      <c r="J18" s="185"/>
      <c r="K18" s="191"/>
      <c r="L18" s="185"/>
      <c r="M18" s="191"/>
      <c r="N18" s="384" t="s">
        <v>46</v>
      </c>
      <c r="O18" s="385"/>
      <c r="P18" s="129"/>
      <c r="Q18" s="242"/>
      <c r="R18" s="67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29"/>
      <c r="G19" s="208"/>
      <c r="H19" s="350" t="s">
        <v>38</v>
      </c>
      <c r="I19" s="351"/>
      <c r="J19" s="96"/>
      <c r="K19" s="161"/>
      <c r="L19" s="129"/>
      <c r="M19" s="208"/>
      <c r="N19" s="393" t="s">
        <v>86</v>
      </c>
      <c r="O19" s="312"/>
      <c r="P19" s="129"/>
      <c r="Q19" s="242"/>
      <c r="R19" s="67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71"/>
      <c r="F20" s="129"/>
      <c r="G20" s="171"/>
      <c r="H20" s="350" t="s">
        <v>38</v>
      </c>
      <c r="I20" s="351"/>
      <c r="J20" s="96"/>
      <c r="K20" s="150"/>
      <c r="L20" s="129"/>
      <c r="M20" s="171"/>
      <c r="N20" s="393" t="s">
        <v>86</v>
      </c>
      <c r="O20" s="312"/>
      <c r="P20" s="129"/>
      <c r="Q20" s="242"/>
      <c r="R20" s="67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396" t="s">
        <v>87</v>
      </c>
      <c r="M21" s="397"/>
      <c r="N21" s="393" t="s">
        <v>86</v>
      </c>
      <c r="O21" s="312"/>
      <c r="P21" s="393" t="s">
        <v>88</v>
      </c>
      <c r="Q21" s="394"/>
      <c r="R21" s="67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396" t="s">
        <v>87</v>
      </c>
      <c r="M22" s="397"/>
      <c r="N22" s="129"/>
      <c r="O22" s="171"/>
      <c r="P22" s="393" t="s">
        <v>88</v>
      </c>
      <c r="Q22" s="394"/>
      <c r="R22" s="67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29" t="s">
        <v>75</v>
      </c>
      <c r="M23" s="258" t="s">
        <v>87</v>
      </c>
      <c r="N23" s="129"/>
      <c r="O23" s="171"/>
      <c r="P23" s="393" t="s">
        <v>88</v>
      </c>
      <c r="Q23" s="394"/>
      <c r="R23" s="67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89</v>
      </c>
      <c r="J24" s="101" t="s">
        <v>44</v>
      </c>
      <c r="K24" s="150" t="s">
        <v>45</v>
      </c>
      <c r="L24" s="129" t="s">
        <v>75</v>
      </c>
      <c r="M24" s="258" t="s">
        <v>87</v>
      </c>
      <c r="N24" s="185"/>
      <c r="O24" s="171"/>
      <c r="P24" s="185"/>
      <c r="Q24" s="91" t="s">
        <v>90</v>
      </c>
      <c r="R24" s="67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143" t="s">
        <v>89</v>
      </c>
      <c r="J25" s="145" t="s">
        <v>48</v>
      </c>
      <c r="K25" s="151" t="s">
        <v>49</v>
      </c>
      <c r="L25" s="391" t="s">
        <v>87</v>
      </c>
      <c r="M25" s="392"/>
      <c r="N25" s="185"/>
      <c r="O25" s="171"/>
      <c r="P25" s="96" t="s">
        <v>50</v>
      </c>
      <c r="Q25" s="91" t="s">
        <v>90</v>
      </c>
      <c r="R25" s="67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48</v>
      </c>
      <c r="K26" s="151" t="s">
        <v>49</v>
      </c>
      <c r="L26" s="391" t="s">
        <v>87</v>
      </c>
      <c r="M26" s="392"/>
      <c r="N26" s="185"/>
      <c r="O26" s="191"/>
      <c r="P26" s="96" t="s">
        <v>50</v>
      </c>
      <c r="Q26" s="242" t="s">
        <v>90</v>
      </c>
      <c r="R26" s="67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20" t="s">
        <v>41</v>
      </c>
      <c r="K27" s="257" t="s">
        <v>41</v>
      </c>
      <c r="L27" s="384" t="s">
        <v>65</v>
      </c>
      <c r="M27" s="385"/>
      <c r="N27" s="185"/>
      <c r="O27" s="171"/>
      <c r="P27" s="149"/>
      <c r="Q27" s="171"/>
      <c r="R27" s="67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255" t="s">
        <v>41</v>
      </c>
      <c r="K28" s="151" t="s">
        <v>41</v>
      </c>
      <c r="L28" s="384" t="s">
        <v>65</v>
      </c>
      <c r="M28" s="385"/>
      <c r="N28" s="185"/>
      <c r="O28" s="191"/>
      <c r="P28" s="149"/>
      <c r="Q28" s="171"/>
      <c r="R28" s="67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84" t="s">
        <v>65</v>
      </c>
      <c r="M29" s="385"/>
      <c r="N29" s="129"/>
      <c r="O29" s="171"/>
      <c r="P29" s="149"/>
      <c r="Q29" s="171"/>
      <c r="R29" s="67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84" t="s">
        <v>65</v>
      </c>
      <c r="M30" s="385"/>
      <c r="N30" s="129"/>
      <c r="O30" s="171"/>
      <c r="P30" s="129"/>
      <c r="Q30" s="171"/>
      <c r="R30" s="67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29"/>
      <c r="M31" s="171"/>
      <c r="N31" s="129"/>
      <c r="O31" s="171"/>
      <c r="P31" s="129"/>
      <c r="Q31" s="171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5"/>
      <c r="M32" s="171"/>
      <c r="N32" s="185"/>
      <c r="O32" s="171"/>
      <c r="P32" s="185"/>
      <c r="Q32" s="171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2"/>
      <c r="E33" s="197"/>
      <c r="F33" s="192"/>
      <c r="G33" s="197"/>
      <c r="H33" s="192"/>
      <c r="I33" s="193"/>
      <c r="J33" s="192"/>
      <c r="K33" s="197"/>
      <c r="L33" s="192"/>
      <c r="M33" s="197"/>
      <c r="N33" s="192"/>
      <c r="O33" s="197"/>
      <c r="P33" s="192"/>
      <c r="Q33" s="197"/>
      <c r="R33" s="66">
        <f t="shared" si="0"/>
        <v>0.91666666666666663</v>
      </c>
      <c r="S33" s="66" t="s">
        <v>11</v>
      </c>
      <c r="T33" s="106">
        <f t="shared" si="1"/>
        <v>0.9375</v>
      </c>
    </row>
    <row r="34" spans="1:20" x14ac:dyDescent="0.25">
      <c r="L34" s="379"/>
      <c r="M34" s="379"/>
      <c r="N34" s="1"/>
    </row>
    <row r="35" spans="1:20" ht="34.200000000000003" customHeight="1" x14ac:dyDescent="0.25">
      <c r="L35" s="379"/>
      <c r="M35" s="379"/>
      <c r="N35" s="339"/>
      <c r="O35" s="339"/>
    </row>
  </sheetData>
  <mergeCells count="67">
    <mergeCell ref="D17:E17"/>
    <mergeCell ref="D18:E18"/>
    <mergeCell ref="D19:E19"/>
    <mergeCell ref="F5:G5"/>
    <mergeCell ref="F6:G6"/>
    <mergeCell ref="D14:E14"/>
    <mergeCell ref="D15:E15"/>
    <mergeCell ref="D8:E8"/>
    <mergeCell ref="D9:E9"/>
    <mergeCell ref="L28:M28"/>
    <mergeCell ref="J3:K3"/>
    <mergeCell ref="H3:I3"/>
    <mergeCell ref="L27:M27"/>
    <mergeCell ref="P22:Q22"/>
    <mergeCell ref="P23:Q23"/>
    <mergeCell ref="H19:I19"/>
    <mergeCell ref="H20:I20"/>
    <mergeCell ref="H21:I21"/>
    <mergeCell ref="P13:Q13"/>
    <mergeCell ref="P14:Q14"/>
    <mergeCell ref="P15:Q15"/>
    <mergeCell ref="P16:Q16"/>
    <mergeCell ref="L21:M21"/>
    <mergeCell ref="L22:M22"/>
    <mergeCell ref="L25:M25"/>
    <mergeCell ref="L34:M35"/>
    <mergeCell ref="A1:T1"/>
    <mergeCell ref="F3:G3"/>
    <mergeCell ref="L3:M3"/>
    <mergeCell ref="A2:C4"/>
    <mergeCell ref="D2:E2"/>
    <mergeCell ref="F2:G2"/>
    <mergeCell ref="P2:Q2"/>
    <mergeCell ref="R2:T4"/>
    <mergeCell ref="J2:K2"/>
    <mergeCell ref="N3:O3"/>
    <mergeCell ref="L2:M2"/>
    <mergeCell ref="D3:E3"/>
    <mergeCell ref="L29:M29"/>
    <mergeCell ref="L30:M30"/>
    <mergeCell ref="H2:I2"/>
    <mergeCell ref="L26:M26"/>
    <mergeCell ref="N35:O35"/>
    <mergeCell ref="N2:O2"/>
    <mergeCell ref="P3:Q3"/>
    <mergeCell ref="N20:O20"/>
    <mergeCell ref="N21:O21"/>
    <mergeCell ref="N15:O15"/>
    <mergeCell ref="N16:O16"/>
    <mergeCell ref="N17:O17"/>
    <mergeCell ref="N18:O18"/>
    <mergeCell ref="N19:O19"/>
    <mergeCell ref="P8:Q8"/>
    <mergeCell ref="P9:Q9"/>
    <mergeCell ref="P10:Q10"/>
    <mergeCell ref="P21:Q21"/>
    <mergeCell ref="P11:Q11"/>
    <mergeCell ref="J15:K15"/>
    <mergeCell ref="J16:K16"/>
    <mergeCell ref="H12:I12"/>
    <mergeCell ref="L7:M7"/>
    <mergeCell ref="L8:M8"/>
    <mergeCell ref="H11:I11"/>
    <mergeCell ref="J9:K9"/>
    <mergeCell ref="J10:K10"/>
    <mergeCell ref="J11:K11"/>
    <mergeCell ref="J14:K14"/>
  </mergeCells>
  <phoneticPr fontId="28" type="noConversion"/>
  <conditionalFormatting sqref="A1 U1:XFD1 J5:J9 F9:G9 L9:O11 D10:J10 D11:H12 J11:J13 J12:Q12 D13:O13 L14:O14 F14:J15 L15:N16 D16:J16 F17:N18 P17:Q20 F19:G19 L19:N19 D20:G20 L20:M20 N20:N21 A35:G35">
    <cfRule type="cellIs" dxfId="1317" priority="47" stopIfTrue="1" operator="equal">
      <formula>"VAPAA"</formula>
    </cfRule>
  </conditionalFormatting>
  <conditionalFormatting sqref="A1">
    <cfRule type="cellIs" dxfId="1316" priority="48" operator="equal">
      <formula>"VAPAA"</formula>
    </cfRule>
  </conditionalFormatting>
  <conditionalFormatting sqref="A2 D3 F3 H3 J3 L3 N3 P3 D4:Q4">
    <cfRule type="cellIs" dxfId="1315" priority="645" operator="equal">
      <formula>"VAPAA"</formula>
    </cfRule>
  </conditionalFormatting>
  <conditionalFormatting sqref="A2 D2:R2 D3 F3 H3 J3 L3 N3 P3 D4:Q4">
    <cfRule type="cellIs" dxfId="1314" priority="644" operator="equal">
      <formula>"ALLIANSSI"</formula>
    </cfRule>
  </conditionalFormatting>
  <conditionalFormatting sqref="A5:C33">
    <cfRule type="cellIs" dxfId="1313" priority="373" stopIfTrue="1" operator="equal">
      <formula>"VAPAA"</formula>
    </cfRule>
  </conditionalFormatting>
  <conditionalFormatting sqref="A34:K34 N34:XFD34">
    <cfRule type="cellIs" dxfId="1312" priority="130" stopIfTrue="1" operator="equal">
      <formula>"VAPAA"</formula>
    </cfRule>
  </conditionalFormatting>
  <conditionalFormatting sqref="A2:IS4 R5:IS33 P35:XFD35 A36:XFD65534">
    <cfRule type="cellIs" dxfId="1311" priority="643" stopIfTrue="1" operator="equal">
      <formula>"VAPAA"</formula>
    </cfRule>
  </conditionalFormatting>
  <conditionalFormatting sqref="D12:D19">
    <cfRule type="cellIs" dxfId="1310" priority="4" stopIfTrue="1" operator="equal">
      <formula>"VAPAA"</formula>
    </cfRule>
  </conditionalFormatting>
  <conditionalFormatting sqref="D30:D32">
    <cfRule type="cellIs" dxfId="1309" priority="20" stopIfTrue="1" operator="equal">
      <formula>"VAPAA"</formula>
    </cfRule>
  </conditionalFormatting>
  <conditionalFormatting sqref="D2:R2">
    <cfRule type="cellIs" dxfId="1308" priority="647" operator="equal">
      <formula>"VAPAA"</formula>
    </cfRule>
  </conditionalFormatting>
  <conditionalFormatting sqref="E24:E27">
    <cfRule type="cellIs" dxfId="1307" priority="19" stopIfTrue="1" operator="equal">
      <formula>"VAPAA"</formula>
    </cfRule>
  </conditionalFormatting>
  <conditionalFormatting sqref="E33 G33 I33 K33 M33 O33 Q33">
    <cfRule type="cellIs" dxfId="1306" priority="50" stopIfTrue="1" operator="equal">
      <formula>"VAPAA"</formula>
    </cfRule>
  </conditionalFormatting>
  <conditionalFormatting sqref="F5:F8">
    <cfRule type="cellIs" dxfId="1305" priority="3" stopIfTrue="1" operator="equal">
      <formula>"VAPAA"</formula>
    </cfRule>
  </conditionalFormatting>
  <conditionalFormatting sqref="F12:F13 L12:L13 N12:N13">
    <cfRule type="cellIs" dxfId="1304" priority="58" stopIfTrue="1" operator="equal">
      <formula>"VAPAA"</formula>
    </cfRule>
  </conditionalFormatting>
  <conditionalFormatting sqref="F16:F17 H16:H17 L16:L17 J17">
    <cfRule type="cellIs" dxfId="1303" priority="55" stopIfTrue="1" operator="equal">
      <formula>"VAPAA"</formula>
    </cfRule>
  </conditionalFormatting>
  <conditionalFormatting sqref="F21">
    <cfRule type="cellIs" dxfId="1302" priority="1" stopIfTrue="1" operator="equal">
      <formula>"VAPAA"</formula>
    </cfRule>
  </conditionalFormatting>
  <conditionalFormatting sqref="F25:F29 G28 F31:F32">
    <cfRule type="cellIs" dxfId="1301" priority="21" stopIfTrue="1" operator="equal">
      <formula>"VAPAA"</formula>
    </cfRule>
  </conditionalFormatting>
  <conditionalFormatting sqref="F23:G27 E32:F32">
    <cfRule type="cellIs" dxfId="1300" priority="22" stopIfTrue="1" operator="equal">
      <formula>"VAPAA"</formula>
    </cfRule>
  </conditionalFormatting>
  <conditionalFormatting sqref="G21:G22">
    <cfRule type="cellIs" dxfId="1299" priority="2" stopIfTrue="1" operator="equal">
      <formula>"VAPAA"</formula>
    </cfRule>
  </conditionalFormatting>
  <conditionalFormatting sqref="H19:H21">
    <cfRule type="cellIs" dxfId="1298" priority="15" stopIfTrue="1" operator="equal">
      <formula>"VAPAA"</formula>
    </cfRule>
  </conditionalFormatting>
  <conditionalFormatting sqref="I23:I25">
    <cfRule type="cellIs" dxfId="1297" priority="13" stopIfTrue="1" operator="equal">
      <formula>"VAPAA"</formula>
    </cfRule>
  </conditionalFormatting>
  <conditionalFormatting sqref="J22:J24 H23">
    <cfRule type="cellIs" dxfId="1296" priority="17" stopIfTrue="1" operator="equal">
      <formula>"VAPAA"</formula>
    </cfRule>
  </conditionalFormatting>
  <conditionalFormatting sqref="J29:J31">
    <cfRule type="cellIs" dxfId="1295" priority="10" stopIfTrue="1" operator="equal">
      <formula>"VAPAA"</formula>
    </cfRule>
  </conditionalFormatting>
  <conditionalFormatting sqref="J19:K21 H22:K22 J23:K26">
    <cfRule type="cellIs" dxfId="1294" priority="14" stopIfTrue="1" operator="equal">
      <formula>"VAPAA"</formula>
    </cfRule>
  </conditionalFormatting>
  <conditionalFormatting sqref="J32:Q32">
    <cfRule type="cellIs" dxfId="1293" priority="12" stopIfTrue="1" operator="equal">
      <formula>"VAPAA"</formula>
    </cfRule>
  </conditionalFormatting>
  <conditionalFormatting sqref="K28 H28:H32 K30">
    <cfRule type="cellIs" dxfId="1292" priority="11" stopIfTrue="1" operator="equal">
      <formula>"VAPAA"</formula>
    </cfRule>
  </conditionalFormatting>
  <conditionalFormatting sqref="L5:L8 N5:N8 D5:D9 H5:H9">
    <cfRule type="cellIs" dxfId="1291" priority="60" stopIfTrue="1" operator="equal">
      <formula>"VAPAA"</formula>
    </cfRule>
  </conditionalFormatting>
  <conditionalFormatting sqref="L22:L24">
    <cfRule type="cellIs" dxfId="1290" priority="5" stopIfTrue="1" operator="equal">
      <formula>"VAPAA"</formula>
    </cfRule>
  </conditionalFormatting>
  <conditionalFormatting sqref="M23:M24">
    <cfRule type="cellIs" dxfId="1289" priority="6" stopIfTrue="1" operator="equal">
      <formula>"VAPAA"</formula>
    </cfRule>
  </conditionalFormatting>
  <conditionalFormatting sqref="N24">
    <cfRule type="cellIs" dxfId="1288" priority="46" stopIfTrue="1" operator="equal">
      <formula>"VAPAA"</formula>
    </cfRule>
  </conditionalFormatting>
  <conditionalFormatting sqref="N29:N31 P30:P31 L31">
    <cfRule type="cellIs" dxfId="1287" priority="43" stopIfTrue="1" operator="equal">
      <formula>"VAPAA"</formula>
    </cfRule>
  </conditionalFormatting>
  <conditionalFormatting sqref="N22:O23">
    <cfRule type="cellIs" dxfId="1286" priority="38" stopIfTrue="1" operator="equal">
      <formula>"VAPAA"</formula>
    </cfRule>
  </conditionalFormatting>
  <conditionalFormatting sqref="O24:O28">
    <cfRule type="cellIs" dxfId="1285" priority="42" stopIfTrue="1" operator="equal">
      <formula>"VAPAA"</formula>
    </cfRule>
  </conditionalFormatting>
  <conditionalFormatting sqref="P5:P26">
    <cfRule type="cellIs" dxfId="1284" priority="7" stopIfTrue="1" operator="equal">
      <formula>"VAPAA"</formula>
    </cfRule>
  </conditionalFormatting>
  <conditionalFormatting sqref="Q24:Q26">
    <cfRule type="cellIs" dxfId="1283" priority="26" stopIfTrue="1" operator="equal">
      <formula>"VAPAA"</formula>
    </cfRule>
  </conditionalFormatting>
  <pageMargins left="0.7" right="0.7" top="0.75" bottom="0.75" header="0.3" footer="0.3"/>
  <pageSetup paperSize="9" scale="5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U38"/>
  <sheetViews>
    <sheetView topLeftCell="A6" zoomScaleNormal="100" workbookViewId="0">
      <selection activeCell="G12" sqref="G12"/>
    </sheetView>
  </sheetViews>
  <sheetFormatPr defaultColWidth="31.5546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2.6640625" style="1" bestFit="1" customWidth="1"/>
    <col min="9" max="9" width="10.109375" style="1" bestFit="1" customWidth="1"/>
    <col min="10" max="10" width="9" style="1" bestFit="1" customWidth="1"/>
    <col min="11" max="11" width="11.88671875" style="1" bestFit="1" customWidth="1"/>
    <col min="12" max="13" width="17.88671875" style="1" bestFit="1" customWidth="1"/>
    <col min="14" max="14" width="19.44140625" style="1" customWidth="1"/>
    <col min="15" max="15" width="16.6640625" style="1" customWidth="1"/>
    <col min="16" max="16" width="18.6640625" style="1" bestFit="1" customWidth="1"/>
    <col min="17" max="17" width="14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31.55468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7"/>
      <c r="D2" s="398" t="s">
        <v>2</v>
      </c>
      <c r="E2" s="364"/>
      <c r="F2" s="398" t="s">
        <v>3</v>
      </c>
      <c r="G2" s="364"/>
      <c r="H2" s="398" t="s">
        <v>4</v>
      </c>
      <c r="I2" s="399"/>
      <c r="J2" s="398" t="s">
        <v>5</v>
      </c>
      <c r="K2" s="364"/>
      <c r="L2" s="398" t="s">
        <v>6</v>
      </c>
      <c r="M2" s="364"/>
      <c r="N2" s="398" t="s">
        <v>7</v>
      </c>
      <c r="O2" s="364"/>
      <c r="P2" s="398" t="s">
        <v>8</v>
      </c>
      <c r="Q2" s="399"/>
      <c r="R2" s="335" t="s">
        <v>1</v>
      </c>
      <c r="S2" s="336"/>
      <c r="T2" s="337"/>
    </row>
    <row r="3" spans="1:20" x14ac:dyDescent="0.25">
      <c r="A3" s="338"/>
      <c r="B3" s="339"/>
      <c r="C3" s="340"/>
      <c r="D3" s="320">
        <f>'Koips tekonurmi VKO 16'!P3+1</f>
        <v>46132</v>
      </c>
      <c r="E3" s="321"/>
      <c r="F3" s="320">
        <f>D3+1</f>
        <v>46133</v>
      </c>
      <c r="G3" s="321"/>
      <c r="H3" s="320">
        <f>F3+1</f>
        <v>46134</v>
      </c>
      <c r="I3" s="328"/>
      <c r="J3" s="320">
        <f>H3+1</f>
        <v>46135</v>
      </c>
      <c r="K3" s="321"/>
      <c r="L3" s="320">
        <f>J3+1</f>
        <v>46136</v>
      </c>
      <c r="M3" s="321"/>
      <c r="N3" s="320">
        <f>L3+1</f>
        <v>46137</v>
      </c>
      <c r="O3" s="321"/>
      <c r="P3" s="320">
        <f>N3+1</f>
        <v>46138</v>
      </c>
      <c r="Q3" s="328"/>
      <c r="R3" s="338"/>
      <c r="S3" s="339"/>
      <c r="T3" s="340"/>
    </row>
    <row r="4" spans="1:20" x14ac:dyDescent="0.25">
      <c r="A4" s="341"/>
      <c r="B4" s="342"/>
      <c r="C4" s="343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89"/>
      <c r="E5" s="130"/>
      <c r="F5" s="348" t="s">
        <v>67</v>
      </c>
      <c r="G5" s="349"/>
      <c r="H5" s="189"/>
      <c r="I5" s="130"/>
      <c r="J5" s="189"/>
      <c r="K5" s="171"/>
      <c r="L5" s="189"/>
      <c r="M5" s="171"/>
      <c r="N5" s="189"/>
      <c r="O5" s="130"/>
      <c r="P5" s="18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89"/>
      <c r="E6" s="130"/>
      <c r="F6" s="348" t="s">
        <v>67</v>
      </c>
      <c r="G6" s="349"/>
      <c r="H6" s="189"/>
      <c r="I6" s="130"/>
      <c r="J6" s="189"/>
      <c r="K6" s="171"/>
      <c r="L6" s="189"/>
      <c r="M6" s="171"/>
      <c r="N6" s="189"/>
      <c r="O6" s="130"/>
      <c r="P6" s="189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189"/>
      <c r="E7" s="130"/>
      <c r="F7" s="189"/>
      <c r="G7" s="130"/>
      <c r="H7" s="189"/>
      <c r="I7" s="130"/>
      <c r="J7" s="189"/>
      <c r="K7" s="171"/>
      <c r="L7" s="189"/>
      <c r="M7" s="171"/>
      <c r="N7" s="189"/>
      <c r="O7" s="130"/>
      <c r="P7" s="189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189"/>
      <c r="E8" s="130"/>
      <c r="F8" s="189"/>
      <c r="G8" s="130"/>
      <c r="H8" s="189"/>
      <c r="I8" s="130"/>
      <c r="J8" s="189"/>
      <c r="K8" s="171"/>
      <c r="L8" s="189"/>
      <c r="M8" s="171"/>
      <c r="N8" s="393" t="s">
        <v>91</v>
      </c>
      <c r="O8" s="312"/>
      <c r="P8" s="189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89" t="s">
        <v>72</v>
      </c>
      <c r="E9" s="390"/>
      <c r="F9" s="281"/>
      <c r="G9" s="282"/>
      <c r="H9" s="281"/>
      <c r="I9" s="282"/>
      <c r="J9" s="389" t="s">
        <v>72</v>
      </c>
      <c r="K9" s="390"/>
      <c r="L9" s="129"/>
      <c r="M9" s="171"/>
      <c r="N9" s="393" t="s">
        <v>91</v>
      </c>
      <c r="O9" s="312"/>
      <c r="P9" s="393" t="s">
        <v>92</v>
      </c>
      <c r="Q9" s="312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89" t="s">
        <v>72</v>
      </c>
      <c r="E10" s="390"/>
      <c r="F10" s="281"/>
      <c r="G10" s="282"/>
      <c r="H10" s="281"/>
      <c r="I10" s="282"/>
      <c r="J10" s="389" t="s">
        <v>72</v>
      </c>
      <c r="K10" s="390"/>
      <c r="L10" s="129"/>
      <c r="M10" s="171"/>
      <c r="N10" s="393" t="s">
        <v>91</v>
      </c>
      <c r="O10" s="312"/>
      <c r="P10" s="393" t="s">
        <v>92</v>
      </c>
      <c r="Q10" s="312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89" t="s">
        <v>72</v>
      </c>
      <c r="E11" s="390"/>
      <c r="F11" s="281"/>
      <c r="G11" s="282"/>
      <c r="H11" s="281"/>
      <c r="I11" s="282"/>
      <c r="J11" s="389" t="s">
        <v>72</v>
      </c>
      <c r="K11" s="390"/>
      <c r="L11" s="129"/>
      <c r="M11" s="171"/>
      <c r="N11" s="393" t="s">
        <v>91</v>
      </c>
      <c r="O11" s="312"/>
      <c r="P11" s="393" t="s">
        <v>92</v>
      </c>
      <c r="Q11" s="312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185"/>
      <c r="E12" s="130"/>
      <c r="F12" s="185"/>
      <c r="G12" s="130"/>
      <c r="H12" s="185"/>
      <c r="I12" s="130"/>
      <c r="J12" s="185"/>
      <c r="K12" s="171"/>
      <c r="L12" s="185"/>
      <c r="M12" s="171"/>
      <c r="N12" s="393" t="s">
        <v>93</v>
      </c>
      <c r="O12" s="312"/>
      <c r="P12" s="393" t="s">
        <v>92</v>
      </c>
      <c r="Q12" s="312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5"/>
      <c r="E13" s="186"/>
      <c r="F13" s="185"/>
      <c r="G13" s="186"/>
      <c r="H13" s="185"/>
      <c r="I13" s="186"/>
      <c r="J13" s="185"/>
      <c r="K13" s="191"/>
      <c r="L13" s="185"/>
      <c r="M13" s="191"/>
      <c r="N13" s="393" t="s">
        <v>93</v>
      </c>
      <c r="O13" s="312"/>
      <c r="P13" s="185"/>
      <c r="Q13" s="186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202"/>
      <c r="G14" s="203"/>
      <c r="H14" s="202"/>
      <c r="I14" s="203"/>
      <c r="J14" s="202"/>
      <c r="K14" s="207"/>
      <c r="L14" s="202"/>
      <c r="M14" s="207"/>
      <c r="N14" s="393" t="s">
        <v>93</v>
      </c>
      <c r="O14" s="312"/>
      <c r="P14" s="240" t="s">
        <v>94</v>
      </c>
      <c r="Q14" s="241" t="s">
        <v>76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204"/>
      <c r="G15" s="203"/>
      <c r="H15" s="204"/>
      <c r="I15" s="203"/>
      <c r="J15" s="204"/>
      <c r="K15" s="207"/>
      <c r="L15" s="204"/>
      <c r="M15" s="207"/>
      <c r="N15" s="393" t="s">
        <v>93</v>
      </c>
      <c r="O15" s="312"/>
      <c r="P15" s="247" t="s">
        <v>94</v>
      </c>
      <c r="Q15" s="241" t="s">
        <v>76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6"/>
      <c r="F16" s="129"/>
      <c r="G16" s="186"/>
      <c r="H16" s="129"/>
      <c r="I16" s="186"/>
      <c r="J16" s="129"/>
      <c r="K16" s="191"/>
      <c r="L16" s="129"/>
      <c r="M16" s="191"/>
      <c r="N16" s="274"/>
      <c r="O16" s="242"/>
      <c r="P16" s="90" t="s">
        <v>94</v>
      </c>
      <c r="Q16" s="241" t="s">
        <v>76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1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29"/>
      <c r="G17" s="186"/>
      <c r="H17" s="129"/>
      <c r="I17" s="186"/>
      <c r="J17" s="129"/>
      <c r="K17" s="191"/>
      <c r="L17" s="129"/>
      <c r="M17" s="191"/>
      <c r="N17" s="274"/>
      <c r="O17" s="242"/>
      <c r="P17" s="393" t="s">
        <v>95</v>
      </c>
      <c r="Q17" s="312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1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85"/>
      <c r="G18" s="186"/>
      <c r="H18" s="185"/>
      <c r="I18" s="186"/>
      <c r="J18" s="185"/>
      <c r="K18" s="191"/>
      <c r="L18" s="185"/>
      <c r="M18" s="191"/>
      <c r="N18" s="384" t="s">
        <v>74</v>
      </c>
      <c r="O18" s="385"/>
      <c r="P18" s="393" t="s">
        <v>95</v>
      </c>
      <c r="Q18" s="312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1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29"/>
      <c r="G19" s="205"/>
      <c r="H19" s="350" t="s">
        <v>38</v>
      </c>
      <c r="I19" s="351"/>
      <c r="J19" s="96"/>
      <c r="K19" s="161"/>
      <c r="L19" s="129"/>
      <c r="M19" s="191"/>
      <c r="N19" s="384" t="s">
        <v>74</v>
      </c>
      <c r="O19" s="385"/>
      <c r="P19" s="393" t="s">
        <v>95</v>
      </c>
      <c r="Q19" s="31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1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50" t="s">
        <v>38</v>
      </c>
      <c r="I20" s="351"/>
      <c r="J20" s="96"/>
      <c r="K20" s="150"/>
      <c r="L20" s="129"/>
      <c r="M20" s="171"/>
      <c r="N20" s="384" t="s">
        <v>74</v>
      </c>
      <c r="O20" s="385"/>
      <c r="P20" s="384" t="s">
        <v>96</v>
      </c>
      <c r="Q20" s="385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1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129"/>
      <c r="M21" s="171"/>
      <c r="N21" s="384" t="s">
        <v>96</v>
      </c>
      <c r="O21" s="385"/>
      <c r="P21" s="384" t="s">
        <v>96</v>
      </c>
      <c r="Q21" s="38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1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74"/>
      <c r="M22" s="130" t="s">
        <v>39</v>
      </c>
      <c r="N22" s="384" t="s">
        <v>96</v>
      </c>
      <c r="O22" s="385"/>
      <c r="P22" s="384" t="s">
        <v>96</v>
      </c>
      <c r="Q22" s="385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1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74" t="s">
        <v>75</v>
      </c>
      <c r="M23" s="155" t="s">
        <v>39</v>
      </c>
      <c r="N23" s="384" t="s">
        <v>96</v>
      </c>
      <c r="O23" s="385"/>
      <c r="P23" s="189" t="s">
        <v>46</v>
      </c>
      <c r="Q23" s="171"/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1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174" t="s">
        <v>75</v>
      </c>
      <c r="M24" s="155" t="s">
        <v>39</v>
      </c>
      <c r="N24" s="384" t="s">
        <v>96</v>
      </c>
      <c r="O24" s="385"/>
      <c r="P24" s="96" t="s">
        <v>46</v>
      </c>
      <c r="Q24" s="91" t="s">
        <v>79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1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97" t="s">
        <v>45</v>
      </c>
      <c r="J25" s="169" t="s">
        <v>48</v>
      </c>
      <c r="K25" s="151" t="s">
        <v>49</v>
      </c>
      <c r="L25" s="194" t="s">
        <v>43</v>
      </c>
      <c r="M25" s="97" t="s">
        <v>43</v>
      </c>
      <c r="N25" s="185"/>
      <c r="O25" s="130"/>
      <c r="P25" s="96" t="s">
        <v>50</v>
      </c>
      <c r="Q25" s="242" t="s">
        <v>79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1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272" t="s">
        <v>97</v>
      </c>
      <c r="I26" s="141" t="s">
        <v>98</v>
      </c>
      <c r="J26" s="169" t="s">
        <v>48</v>
      </c>
      <c r="K26" s="151" t="s">
        <v>49</v>
      </c>
      <c r="L26" s="194" t="s">
        <v>43</v>
      </c>
      <c r="M26" s="97" t="s">
        <v>43</v>
      </c>
      <c r="N26" s="185"/>
      <c r="O26" s="186"/>
      <c r="P26" s="96" t="s">
        <v>50</v>
      </c>
      <c r="Q26" s="241" t="s">
        <v>79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  <c r="U26" s="44"/>
    </row>
    <row r="27" spans="1:21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272" t="s">
        <v>97</v>
      </c>
      <c r="I27" s="141" t="s">
        <v>98</v>
      </c>
      <c r="J27" s="259" t="s">
        <v>41</v>
      </c>
      <c r="K27" s="257" t="s">
        <v>41</v>
      </c>
      <c r="L27" s="384" t="s">
        <v>65</v>
      </c>
      <c r="M27" s="385"/>
      <c r="N27" s="185"/>
      <c r="O27" s="130"/>
      <c r="P27" s="149"/>
      <c r="Q27" s="130"/>
      <c r="R27" s="69">
        <f t="shared" si="0"/>
        <v>0.79166666666666596</v>
      </c>
      <c r="S27" s="67" t="s">
        <v>11</v>
      </c>
      <c r="T27" s="68">
        <f t="shared" si="1"/>
        <v>0.812499999999999</v>
      </c>
      <c r="U27" s="44"/>
    </row>
    <row r="28" spans="1:21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84" t="s">
        <v>65</v>
      </c>
      <c r="M28" s="385"/>
      <c r="N28" s="185"/>
      <c r="O28" s="186"/>
      <c r="P28" s="149"/>
      <c r="Q28" s="186"/>
      <c r="R28" s="69">
        <f t="shared" si="0"/>
        <v>0.812499999999999</v>
      </c>
      <c r="S28" s="67" t="s">
        <v>11</v>
      </c>
      <c r="T28" s="68">
        <f t="shared" si="1"/>
        <v>0.83333333333333204</v>
      </c>
      <c r="U28" s="44"/>
    </row>
    <row r="29" spans="1:21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84" t="s">
        <v>65</v>
      </c>
      <c r="M29" s="385"/>
      <c r="N29" s="129"/>
      <c r="O29" s="130"/>
      <c r="P29" s="149"/>
      <c r="Q29" s="186"/>
      <c r="R29" s="69">
        <f t="shared" si="0"/>
        <v>0.83333333333333204</v>
      </c>
      <c r="S29" s="67" t="s">
        <v>11</v>
      </c>
      <c r="T29" s="68">
        <f t="shared" si="1"/>
        <v>0.85416666666666496</v>
      </c>
      <c r="U29" s="44"/>
    </row>
    <row r="30" spans="1:21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84" t="s">
        <v>65</v>
      </c>
      <c r="M30" s="385"/>
      <c r="N30" s="129"/>
      <c r="O30" s="130"/>
      <c r="P30" s="129"/>
      <c r="Q30" s="186"/>
      <c r="R30" s="69">
        <f t="shared" si="0"/>
        <v>0.85416666666666496</v>
      </c>
      <c r="S30" s="67" t="s">
        <v>11</v>
      </c>
      <c r="T30" s="68">
        <f t="shared" si="1"/>
        <v>0.874999999999998</v>
      </c>
      <c r="U30" s="44"/>
    </row>
    <row r="31" spans="1:21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29"/>
      <c r="M31" s="171"/>
      <c r="N31" s="129"/>
      <c r="O31" s="130"/>
      <c r="P31" s="129"/>
      <c r="Q31" s="186"/>
      <c r="R31" s="69">
        <f t="shared" si="0"/>
        <v>0.874999999999998</v>
      </c>
      <c r="S31" s="67" t="s">
        <v>11</v>
      </c>
      <c r="T31" s="68">
        <f t="shared" si="1"/>
        <v>0.89583333333333104</v>
      </c>
      <c r="U31" s="44"/>
    </row>
    <row r="32" spans="1:21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85"/>
      <c r="M32" s="171"/>
      <c r="N32" s="185"/>
      <c r="O32" s="130"/>
      <c r="P32" s="129"/>
      <c r="Q32" s="186"/>
      <c r="R32" s="69">
        <f t="shared" si="0"/>
        <v>0.89583333333333104</v>
      </c>
      <c r="S32" s="67" t="s">
        <v>11</v>
      </c>
      <c r="T32" s="68">
        <f t="shared" si="1"/>
        <v>0.91666666666666397</v>
      </c>
      <c r="U32" s="44"/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2"/>
      <c r="E33" s="193"/>
      <c r="F33" s="185"/>
      <c r="G33" s="171"/>
      <c r="H33" s="192"/>
      <c r="I33" s="193"/>
      <c r="J33" s="192"/>
      <c r="K33" s="197"/>
      <c r="L33" s="192"/>
      <c r="M33" s="197"/>
      <c r="N33" s="192"/>
      <c r="O33" s="193"/>
      <c r="P33" s="192"/>
      <c r="Q33" s="193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L34" s="401"/>
      <c r="M34" s="401"/>
      <c r="N34" s="44"/>
    </row>
    <row r="35" spans="1:20" ht="14.25" customHeight="1" x14ac:dyDescent="0.25">
      <c r="J35" s="365"/>
      <c r="K35" s="365"/>
      <c r="L35" s="365"/>
      <c r="M35" s="365"/>
      <c r="P35" s="400"/>
      <c r="Q35" s="400"/>
    </row>
    <row r="36" spans="1:20" ht="45.75" customHeight="1" x14ac:dyDescent="0.25">
      <c r="J36" s="365"/>
      <c r="K36" s="365"/>
      <c r="L36" s="379"/>
      <c r="M36" s="379"/>
      <c r="P36" s="400"/>
      <c r="Q36" s="400"/>
    </row>
    <row r="37" spans="1:20" x14ac:dyDescent="0.25">
      <c r="J37" s="126"/>
      <c r="K37" s="126"/>
      <c r="L37" s="153"/>
      <c r="M37" s="153"/>
    </row>
    <row r="38" spans="1:20" x14ac:dyDescent="0.25">
      <c r="L38" s="153"/>
      <c r="M38" s="153"/>
    </row>
  </sheetData>
  <mergeCells count="66">
    <mergeCell ref="D17:E17"/>
    <mergeCell ref="D18:E18"/>
    <mergeCell ref="D19:E19"/>
    <mergeCell ref="F5:G5"/>
    <mergeCell ref="F6:G6"/>
    <mergeCell ref="D14:E14"/>
    <mergeCell ref="D15:E15"/>
    <mergeCell ref="D9:E9"/>
    <mergeCell ref="D10:E10"/>
    <mergeCell ref="D11:E11"/>
    <mergeCell ref="N23:O23"/>
    <mergeCell ref="N24:O24"/>
    <mergeCell ref="N12:O12"/>
    <mergeCell ref="N13:O13"/>
    <mergeCell ref="N14:O14"/>
    <mergeCell ref="N18:O18"/>
    <mergeCell ref="N19:O19"/>
    <mergeCell ref="N20:O20"/>
    <mergeCell ref="N21:O21"/>
    <mergeCell ref="N22:O22"/>
    <mergeCell ref="J35:K36"/>
    <mergeCell ref="P35:Q36"/>
    <mergeCell ref="L36:M36"/>
    <mergeCell ref="L34:M35"/>
    <mergeCell ref="L27:M27"/>
    <mergeCell ref="L28:M28"/>
    <mergeCell ref="L29:M29"/>
    <mergeCell ref="L30:M30"/>
    <mergeCell ref="P9:Q9"/>
    <mergeCell ref="P10:Q10"/>
    <mergeCell ref="P11:Q11"/>
    <mergeCell ref="P12:Q12"/>
    <mergeCell ref="H3:I3"/>
    <mergeCell ref="N8:O8"/>
    <mergeCell ref="N9:O9"/>
    <mergeCell ref="N10:O10"/>
    <mergeCell ref="N11:O11"/>
    <mergeCell ref="L3:M3"/>
    <mergeCell ref="N3:O3"/>
    <mergeCell ref="J9:K9"/>
    <mergeCell ref="J10:K10"/>
    <mergeCell ref="J11:K11"/>
    <mergeCell ref="A1:T1"/>
    <mergeCell ref="A2:C4"/>
    <mergeCell ref="D3:E3"/>
    <mergeCell ref="D2:E2"/>
    <mergeCell ref="P3:Q3"/>
    <mergeCell ref="N2:O2"/>
    <mergeCell ref="L2:M2"/>
    <mergeCell ref="H2:I2"/>
    <mergeCell ref="R2:T4"/>
    <mergeCell ref="F2:G2"/>
    <mergeCell ref="J3:K3"/>
    <mergeCell ref="J2:K2"/>
    <mergeCell ref="P2:Q2"/>
    <mergeCell ref="F3:G3"/>
    <mergeCell ref="P22:Q22"/>
    <mergeCell ref="P17:Q17"/>
    <mergeCell ref="P18:Q18"/>
    <mergeCell ref="P19:Q19"/>
    <mergeCell ref="P20:Q20"/>
    <mergeCell ref="H19:I19"/>
    <mergeCell ref="H20:I20"/>
    <mergeCell ref="H21:I21"/>
    <mergeCell ref="P21:Q21"/>
    <mergeCell ref="N15:O15"/>
  </mergeCells>
  <phoneticPr fontId="45" type="noConversion"/>
  <conditionalFormatting sqref="A1 U1:XFD1 A2:IS4 D16:N16 F17:N18 L19:N19 N20:N24 I34:L34 O34:IS34 J35 P35 N35:O36 R35:XFD36 A35:I37 N37:XFD38 A38:K38 A39:XFD65536">
    <cfRule type="cellIs" dxfId="1282" priority="767" stopIfTrue="1" operator="equal">
      <formula>"VAPAA"</formula>
    </cfRule>
  </conditionalFormatting>
  <conditionalFormatting sqref="A1:A2 D3 F3 H3 J3 L3 N3 P3 D4:Q4">
    <cfRule type="cellIs" dxfId="1281" priority="769" operator="equal">
      <formula>"VAPAA"</formula>
    </cfRule>
  </conditionalFormatting>
  <conditionalFormatting sqref="A2 D2:R2 D3 F3 H3 J3 L3 N3 P3 D4:Q4">
    <cfRule type="cellIs" dxfId="1280" priority="768" operator="equal">
      <formula>"ALLIANSSI"</formula>
    </cfRule>
  </conditionalFormatting>
  <conditionalFormatting sqref="A5:C33">
    <cfRule type="cellIs" dxfId="1279" priority="482" stopIfTrue="1" operator="equal">
      <formula>"VAPAA"</formula>
    </cfRule>
  </conditionalFormatting>
  <conditionalFormatting sqref="A34:E34">
    <cfRule type="cellIs" dxfId="1278" priority="97" stopIfTrue="1" operator="equal">
      <formula>"VAPAA"</formula>
    </cfRule>
  </conditionalFormatting>
  <conditionalFormatting sqref="D5:D19">
    <cfRule type="cellIs" dxfId="1277" priority="3" stopIfTrue="1" operator="equal">
      <formula>"VAPAA"</formula>
    </cfRule>
  </conditionalFormatting>
  <conditionalFormatting sqref="D30:D32">
    <cfRule type="cellIs" dxfId="1276" priority="18" stopIfTrue="1" operator="equal">
      <formula>"VAPAA"</formula>
    </cfRule>
  </conditionalFormatting>
  <conditionalFormatting sqref="D2:R2">
    <cfRule type="cellIs" dxfId="1275" priority="771" operator="equal">
      <formula>"VAPAA"</formula>
    </cfRule>
  </conditionalFormatting>
  <conditionalFormatting sqref="E24:E27">
    <cfRule type="cellIs" dxfId="1274" priority="17" stopIfTrue="1" operator="equal">
      <formula>"VAPAA"</formula>
    </cfRule>
  </conditionalFormatting>
  <conditionalFormatting sqref="F5:F8">
    <cfRule type="cellIs" dxfId="1273" priority="4" stopIfTrue="1" operator="equal">
      <formula>"VAPAA"</formula>
    </cfRule>
  </conditionalFormatting>
  <conditionalFormatting sqref="F16:F17 H16:H17 J16:J17 L16:L17">
    <cfRule type="cellIs" dxfId="1272" priority="52" stopIfTrue="1" operator="equal">
      <formula>"VAPAA"</formula>
    </cfRule>
  </conditionalFormatting>
  <conditionalFormatting sqref="F21">
    <cfRule type="cellIs" dxfId="1271" priority="1" stopIfTrue="1" operator="equal">
      <formula>"VAPAA"</formula>
    </cfRule>
  </conditionalFormatting>
  <conditionalFormatting sqref="F25:F29 G28 F31:F32">
    <cfRule type="cellIs" dxfId="1270" priority="19" stopIfTrue="1" operator="equal">
      <formula>"VAPAA"</formula>
    </cfRule>
  </conditionalFormatting>
  <conditionalFormatting sqref="F19:G19 D20:G20">
    <cfRule type="cellIs" dxfId="1269" priority="51" stopIfTrue="1" operator="equal">
      <formula>"VAPAA"</formula>
    </cfRule>
  </conditionalFormatting>
  <conditionalFormatting sqref="F23:G27 E32:F32">
    <cfRule type="cellIs" dxfId="1268" priority="20" stopIfTrue="1" operator="equal">
      <formula>"VAPAA"</formula>
    </cfRule>
  </conditionalFormatting>
  <conditionalFormatting sqref="F9:J11 L9:M11 D12:M13 P13:Q16 F14:M15">
    <cfRule type="cellIs" dxfId="1267" priority="54" stopIfTrue="1" operator="equal">
      <formula>"VAPAA"</formula>
    </cfRule>
  </conditionalFormatting>
  <conditionalFormatting sqref="G21:G22">
    <cfRule type="cellIs" dxfId="1266" priority="2" stopIfTrue="1" operator="equal">
      <formula>"VAPAA"</formula>
    </cfRule>
  </conditionalFormatting>
  <conditionalFormatting sqref="H5:H8 J5:J8 L5:L8">
    <cfRule type="cellIs" dxfId="1265" priority="57" stopIfTrue="1" operator="equal">
      <formula>"VAPAA"</formula>
    </cfRule>
  </conditionalFormatting>
  <conditionalFormatting sqref="H19:H21">
    <cfRule type="cellIs" dxfId="1264" priority="13" stopIfTrue="1" operator="equal">
      <formula>"VAPAA"</formula>
    </cfRule>
  </conditionalFormatting>
  <conditionalFormatting sqref="I23:I25">
    <cfRule type="cellIs" dxfId="1263" priority="11" stopIfTrue="1" operator="equal">
      <formula>"VAPAA"</formula>
    </cfRule>
  </conditionalFormatting>
  <conditionalFormatting sqref="J22:J24 H23">
    <cfRule type="cellIs" dxfId="1262" priority="15" stopIfTrue="1" operator="equal">
      <formula>"VAPAA"</formula>
    </cfRule>
  </conditionalFormatting>
  <conditionalFormatting sqref="J29:J31">
    <cfRule type="cellIs" dxfId="1261" priority="8" stopIfTrue="1" operator="equal">
      <formula>"VAPAA"</formula>
    </cfRule>
  </conditionalFormatting>
  <conditionalFormatting sqref="J19:K21 H22:K22 J23:K26">
    <cfRule type="cellIs" dxfId="1260" priority="12" stopIfTrue="1" operator="equal">
      <formula>"VAPAA"</formula>
    </cfRule>
  </conditionalFormatting>
  <conditionalFormatting sqref="J28:K28 H28:H32 K30">
    <cfRule type="cellIs" dxfId="1259" priority="9" stopIfTrue="1" operator="equal">
      <formula>"VAPAA"</formula>
    </cfRule>
  </conditionalFormatting>
  <conditionalFormatting sqref="J32:O32">
    <cfRule type="cellIs" dxfId="1258" priority="10" stopIfTrue="1" operator="equal">
      <formula>"VAPAA"</formula>
    </cfRule>
  </conditionalFormatting>
  <conditionalFormatting sqref="L22:L24">
    <cfRule type="cellIs" dxfId="1257" priority="7" stopIfTrue="1" operator="equal">
      <formula>"VAPAA"</formula>
    </cfRule>
  </conditionalFormatting>
  <conditionalFormatting sqref="L20:M21">
    <cfRule type="cellIs" dxfId="1256" priority="28" stopIfTrue="1" operator="equal">
      <formula>"VAPAA"</formula>
    </cfRule>
  </conditionalFormatting>
  <conditionalFormatting sqref="M22:M26">
    <cfRule type="cellIs" dxfId="1255" priority="6" stopIfTrue="1" operator="equal">
      <formula>"VAPAA"</formula>
    </cfRule>
  </conditionalFormatting>
  <conditionalFormatting sqref="N29:N31 L31 E33 G33 I33 K33 M33 O33">
    <cfRule type="cellIs" dxfId="1254" priority="47" stopIfTrue="1" operator="equal">
      <formula>"VAPAA"</formula>
    </cfRule>
  </conditionalFormatting>
  <conditionalFormatting sqref="O25:O28 Q26:Q33">
    <cfRule type="cellIs" dxfId="1253" priority="46" stopIfTrue="1" operator="equal">
      <formula>"VAPAA"</formula>
    </cfRule>
  </conditionalFormatting>
  <conditionalFormatting sqref="P5:P13 N5:N15">
    <cfRule type="cellIs" dxfId="1252" priority="55" stopIfTrue="1" operator="equal">
      <formula>"VAPAA"</formula>
    </cfRule>
  </conditionalFormatting>
  <conditionalFormatting sqref="P16:P22">
    <cfRule type="cellIs" dxfId="1251" priority="21" stopIfTrue="1" operator="equal">
      <formula>"VAPAA"</formula>
    </cfRule>
  </conditionalFormatting>
  <conditionalFormatting sqref="P24:P26">
    <cfRule type="cellIs" dxfId="1250" priority="16" stopIfTrue="1" operator="equal">
      <formula>"VAPAA"</formula>
    </cfRule>
  </conditionalFormatting>
  <conditionalFormatting sqref="P30:P32">
    <cfRule type="cellIs" dxfId="1249" priority="25" stopIfTrue="1" operator="equal">
      <formula>"VAPAA"</formula>
    </cfRule>
  </conditionalFormatting>
  <conditionalFormatting sqref="P23:Q23">
    <cfRule type="cellIs" dxfId="1248" priority="27" stopIfTrue="1" operator="equal">
      <formula>"VAPAA"</formula>
    </cfRule>
  </conditionalFormatting>
  <conditionalFormatting sqref="Q24">
    <cfRule type="cellIs" dxfId="1247" priority="26" stopIfTrue="1" operator="equal">
      <formula>"VAPAA"</formula>
    </cfRule>
  </conditionalFormatting>
  <conditionalFormatting sqref="R5:IS33">
    <cfRule type="cellIs" dxfId="1246" priority="187" stopIfTrue="1" operator="equal">
      <formula>"VAPAA"</formula>
    </cfRule>
  </conditionalFormatting>
  <pageMargins left="0.7" right="0.7" top="0.75" bottom="0.75" header="0.3" footer="0.3"/>
  <pageSetup paperSize="9" scale="5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46'!W3+1</f>
        <v>42324</v>
      </c>
      <c r="E3" s="321"/>
      <c r="F3" s="320">
        <f>D3+1</f>
        <v>42325</v>
      </c>
      <c r="G3" s="321"/>
      <c r="H3" s="328">
        <f>F3+1</f>
        <v>42326</v>
      </c>
      <c r="I3" s="355"/>
      <c r="J3" s="328">
        <f>H3+1</f>
        <v>42327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42328</v>
      </c>
      <c r="T3" s="329"/>
      <c r="U3" s="320">
        <f>S3+1</f>
        <v>42329</v>
      </c>
      <c r="V3" s="329"/>
      <c r="W3" s="320">
        <f>U3+1</f>
        <v>42330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3"/>
      <c r="V14" s="16"/>
      <c r="W14" s="19"/>
      <c r="X14" s="16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3"/>
      <c r="V15" s="16"/>
      <c r="W15" s="19"/>
      <c r="X15" s="16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19"/>
      <c r="V16" s="16"/>
      <c r="W16" s="19"/>
      <c r="X16" s="16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19"/>
      <c r="V17" s="16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9"/>
      <c r="V18" s="16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19"/>
      <c r="V19" s="16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19"/>
      <c r="V20" s="16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19"/>
      <c r="V21" s="16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19"/>
      <c r="V22" s="16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12"/>
      <c r="V23" s="26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12"/>
      <c r="V24" s="26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12"/>
      <c r="V25" s="13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12"/>
      <c r="V26" s="13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12"/>
      <c r="V27" s="13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12"/>
      <c r="V28" s="13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12"/>
      <c r="V29" s="13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12"/>
      <c r="V30" s="13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5"/>
      <c r="V31" s="116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12"/>
      <c r="V32" s="13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W2:X2"/>
    <mergeCell ref="P1:AA1"/>
    <mergeCell ref="W3:X3"/>
    <mergeCell ref="P2:R4"/>
    <mergeCell ref="Y2:AA4"/>
    <mergeCell ref="U3:V3"/>
    <mergeCell ref="D19:K19"/>
    <mergeCell ref="S2:T2"/>
    <mergeCell ref="F2:G2"/>
    <mergeCell ref="H3:I3"/>
    <mergeCell ref="H2:I2"/>
    <mergeCell ref="S3:T3"/>
    <mergeCell ref="L2:N4"/>
    <mergeCell ref="D3:E3"/>
    <mergeCell ref="J2:K2"/>
    <mergeCell ref="A2:C4"/>
    <mergeCell ref="U2:V2"/>
    <mergeCell ref="A1:N1"/>
    <mergeCell ref="F3:G3"/>
    <mergeCell ref="D2:E2"/>
    <mergeCell ref="J3:K3"/>
  </mergeCells>
  <conditionalFormatting sqref="A1:A2 D2:L2 O2:P2 S2:Y2 D3 F3 H3 J3 S3 U3 W3 O3:O4 D4:K4 S4:X4">
    <cfRule type="cellIs" dxfId="1598" priority="39" operator="equal">
      <formula>"VAPAA"</formula>
    </cfRule>
  </conditionalFormatting>
  <conditionalFormatting sqref="A2 D2:L2 O2:P2 S2:Y2 D3 F3 H3 J3 S3 U3 W3 O3:O4 D4:K4 S4:X4">
    <cfRule type="cellIs" dxfId="1597" priority="38" operator="equal">
      <formula>"ALLIANSSI"</formula>
    </cfRule>
  </conditionalFormatting>
  <conditionalFormatting sqref="A5:O5 A6:C18 A19:D19">
    <cfRule type="cellIs" dxfId="1596" priority="8" stopIfTrue="1" operator="equal">
      <formula>"VAPAA"</formula>
    </cfRule>
  </conditionalFormatting>
  <conditionalFormatting sqref="A1:XFD4 AB5:IV32 A33:XFD33 A34:O34 Y34:IV34 A35:XFD65536">
    <cfRule type="cellIs" dxfId="1595" priority="37" stopIfTrue="1" operator="equal">
      <formula>"VAPAA"</formula>
    </cfRule>
  </conditionalFormatting>
  <conditionalFormatting sqref="D11:K18">
    <cfRule type="cellIs" dxfId="1594" priority="1" stopIfTrue="1" operator="equal">
      <formula>"VAPAA"</formula>
    </cfRule>
  </conditionalFormatting>
  <conditionalFormatting sqref="F14:F16">
    <cfRule type="cellIs" dxfId="1593" priority="6" stopIfTrue="1" operator="equal">
      <formula>"VAPAA"</formula>
    </cfRule>
  </conditionalFormatting>
  <conditionalFormatting sqref="G14:G17">
    <cfRule type="cellIs" dxfId="1592" priority="5" stopIfTrue="1" operator="equal">
      <formula>"VAPAA"</formula>
    </cfRule>
  </conditionalFormatting>
  <conditionalFormatting sqref="O20:T32">
    <cfRule type="cellIs" dxfId="1591" priority="3" stopIfTrue="1" operator="equal">
      <formula>"VAPAA"</formula>
    </cfRule>
  </conditionalFormatting>
  <conditionalFormatting sqref="P1">
    <cfRule type="cellIs" dxfId="1590" priority="40" operator="equal">
      <formula>"VAPAA"</formula>
    </cfRule>
  </conditionalFormatting>
  <conditionalFormatting sqref="P5:T19 D6:O10 L11:O19 A20:N26 A27:D30 F27:F30 H27:N30 A31:N32">
    <cfRule type="cellIs" dxfId="1589" priority="9" stopIfTrue="1" operator="equal">
      <formula>"VAPAA"</formula>
    </cfRule>
  </conditionalFormatting>
  <conditionalFormatting sqref="U14:X24">
    <cfRule type="cellIs" dxfId="1588" priority="15" stopIfTrue="1" operator="equal">
      <formula>"VAPAA"</formula>
    </cfRule>
  </conditionalFormatting>
  <conditionalFormatting sqref="W5:AA7 U5:V13 W8:X13 Y8:AA24 U25:AA32">
    <cfRule type="cellIs" dxfId="1587" priority="30" stopIfTrue="1" operator="equal">
      <formula>"VAPAA"</formula>
    </cfRule>
  </conditionalFormatting>
  <pageMargins left="0.7" right="0.7" top="0.75" bottom="0.75" header="0.3" footer="0.3"/>
  <pageSetup paperSize="9" scale="96" orientation="landscape" r:id="rId1"/>
  <colBreaks count="1" manualBreakCount="1">
    <brk id="14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T38"/>
  <sheetViews>
    <sheetView topLeftCell="A8" zoomScaleNormal="100" zoomScaleSheetLayoutView="90" workbookViewId="0">
      <selection activeCell="G10" sqref="G10"/>
    </sheetView>
  </sheetViews>
  <sheetFormatPr defaultColWidth="16.332031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1.6640625" style="1" bestFit="1" customWidth="1"/>
    <col min="9" max="9" width="10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4" width="15" style="1" customWidth="1"/>
    <col min="15" max="15" width="15.6640625" style="1" customWidth="1"/>
    <col min="16" max="16" width="18.6640625" style="1" bestFit="1" customWidth="1"/>
    <col min="17" max="17" width="18.441406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16.3320312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/>
      <c r="O1" s="324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17'!P3+1</f>
        <v>46139</v>
      </c>
      <c r="E3" s="321"/>
      <c r="F3" s="320">
        <f>D3+1</f>
        <v>46140</v>
      </c>
      <c r="G3" s="321"/>
      <c r="H3" s="328">
        <f>F3+1</f>
        <v>46141</v>
      </c>
      <c r="I3" s="328"/>
      <c r="J3" s="320">
        <f>H3+1</f>
        <v>46142</v>
      </c>
      <c r="K3" s="321"/>
      <c r="L3" s="320">
        <f>J3+1</f>
        <v>46143</v>
      </c>
      <c r="M3" s="330"/>
      <c r="N3" s="331">
        <f>L3+1</f>
        <v>46144</v>
      </c>
      <c r="O3" s="332"/>
      <c r="P3" s="328">
        <f>N3+1</f>
        <v>46145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189"/>
      <c r="E5" s="130"/>
      <c r="F5" s="348" t="s">
        <v>67</v>
      </c>
      <c r="G5" s="349"/>
      <c r="H5" s="209"/>
      <c r="I5" s="206"/>
      <c r="J5" s="189"/>
      <c r="K5" s="171"/>
      <c r="L5" s="189"/>
      <c r="M5" s="130"/>
      <c r="N5" s="189"/>
      <c r="O5" s="130"/>
      <c r="P5" s="18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89"/>
      <c r="E6" s="130"/>
      <c r="F6" s="348" t="s">
        <v>67</v>
      </c>
      <c r="G6" s="349"/>
      <c r="H6" s="209"/>
      <c r="I6" s="206"/>
      <c r="J6" s="189"/>
      <c r="K6" s="171"/>
      <c r="L6" s="189"/>
      <c r="M6" s="130"/>
      <c r="N6" s="189"/>
      <c r="O6" s="130"/>
      <c r="P6" s="189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285"/>
      <c r="E7" s="282"/>
      <c r="F7" s="389" t="s">
        <v>72</v>
      </c>
      <c r="G7" s="390"/>
      <c r="H7" s="389" t="s">
        <v>99</v>
      </c>
      <c r="I7" s="390"/>
      <c r="J7" s="189"/>
      <c r="K7" s="171"/>
      <c r="L7" s="189"/>
      <c r="M7" s="130"/>
      <c r="N7" s="393" t="s">
        <v>100</v>
      </c>
      <c r="O7" s="312"/>
      <c r="P7" s="189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389" t="s">
        <v>101</v>
      </c>
      <c r="E8" s="390"/>
      <c r="F8" s="389" t="s">
        <v>102</v>
      </c>
      <c r="G8" s="390"/>
      <c r="H8" s="389" t="s">
        <v>99</v>
      </c>
      <c r="I8" s="390"/>
      <c r="J8" s="189"/>
      <c r="K8" s="171"/>
      <c r="L8" s="189"/>
      <c r="M8" s="130"/>
      <c r="N8" s="393" t="s">
        <v>100</v>
      </c>
      <c r="O8" s="312"/>
      <c r="P8" s="189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389" t="s">
        <v>101</v>
      </c>
      <c r="E9" s="390"/>
      <c r="F9" s="389" t="s">
        <v>103</v>
      </c>
      <c r="G9" s="390"/>
      <c r="H9" s="389" t="s">
        <v>99</v>
      </c>
      <c r="I9" s="390"/>
      <c r="J9" s="189"/>
      <c r="K9" s="171"/>
      <c r="L9" s="129"/>
      <c r="M9" s="130"/>
      <c r="N9" s="393" t="s">
        <v>100</v>
      </c>
      <c r="O9" s="312"/>
      <c r="P9" s="393" t="s">
        <v>104</v>
      </c>
      <c r="Q9" s="312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389" t="s">
        <v>72</v>
      </c>
      <c r="E10" s="390"/>
      <c r="F10" s="281"/>
      <c r="G10" s="282"/>
      <c r="H10" s="287"/>
      <c r="I10" s="286"/>
      <c r="J10" s="189"/>
      <c r="K10" s="171"/>
      <c r="L10" s="129"/>
      <c r="M10" s="130"/>
      <c r="N10" s="393" t="s">
        <v>100</v>
      </c>
      <c r="O10" s="312"/>
      <c r="P10" s="393" t="s">
        <v>104</v>
      </c>
      <c r="Q10" s="312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389" t="s">
        <v>72</v>
      </c>
      <c r="E11" s="390"/>
      <c r="F11" s="281"/>
      <c r="G11" s="282"/>
      <c r="H11" s="287"/>
      <c r="I11" s="286"/>
      <c r="J11" s="189"/>
      <c r="K11" s="171"/>
      <c r="L11" s="129"/>
      <c r="M11" s="130"/>
      <c r="N11" s="129"/>
      <c r="O11" s="130"/>
      <c r="P11" s="393" t="s">
        <v>104</v>
      </c>
      <c r="Q11" s="312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202"/>
      <c r="E12" s="282"/>
      <c r="F12" s="202"/>
      <c r="G12" s="282"/>
      <c r="H12" s="382" t="s">
        <v>85</v>
      </c>
      <c r="I12" s="383"/>
      <c r="J12" s="189"/>
      <c r="K12" s="171"/>
      <c r="L12" s="185"/>
      <c r="M12" s="130"/>
      <c r="N12" s="240" t="s">
        <v>105</v>
      </c>
      <c r="O12" s="144" t="s">
        <v>90</v>
      </c>
      <c r="P12" s="393" t="s">
        <v>104</v>
      </c>
      <c r="Q12" s="312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185"/>
      <c r="E13" s="186"/>
      <c r="F13" s="185"/>
      <c r="G13" s="186"/>
      <c r="H13" s="382" t="s">
        <v>85</v>
      </c>
      <c r="I13" s="383"/>
      <c r="J13" s="209"/>
      <c r="K13" s="200"/>
      <c r="L13" s="185"/>
      <c r="M13" s="186"/>
      <c r="N13" s="240" t="s">
        <v>105</v>
      </c>
      <c r="O13" s="241" t="s">
        <v>90</v>
      </c>
      <c r="P13" s="384" t="s">
        <v>46</v>
      </c>
      <c r="Q13" s="385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202"/>
      <c r="G14" s="203"/>
      <c r="H14" s="382" t="s">
        <v>85</v>
      </c>
      <c r="I14" s="383"/>
      <c r="J14" s="209"/>
      <c r="K14" s="200"/>
      <c r="L14" s="202"/>
      <c r="M14" s="203"/>
      <c r="N14" s="240" t="s">
        <v>105</v>
      </c>
      <c r="O14" s="241" t="s">
        <v>90</v>
      </c>
      <c r="P14" s="384" t="s">
        <v>46</v>
      </c>
      <c r="Q14" s="385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204"/>
      <c r="G15" s="203"/>
      <c r="H15" s="209"/>
      <c r="I15" s="206"/>
      <c r="J15" s="209"/>
      <c r="K15" s="200"/>
      <c r="L15" s="204"/>
      <c r="M15" s="203"/>
      <c r="N15" s="384" t="s">
        <v>88</v>
      </c>
      <c r="O15" s="385"/>
      <c r="P15" s="384" t="s">
        <v>46</v>
      </c>
      <c r="Q15" s="385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29"/>
      <c r="E16" s="186"/>
      <c r="F16" s="129"/>
      <c r="G16" s="186"/>
      <c r="H16" s="209"/>
      <c r="I16" s="206"/>
      <c r="J16" s="209"/>
      <c r="K16" s="200"/>
      <c r="L16" s="129"/>
      <c r="M16" s="186"/>
      <c r="N16" s="384" t="s">
        <v>88</v>
      </c>
      <c r="O16" s="385"/>
      <c r="P16" s="384" t="s">
        <v>46</v>
      </c>
      <c r="Q16" s="385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29"/>
      <c r="G17" s="186"/>
      <c r="H17" s="209"/>
      <c r="I17" s="206"/>
      <c r="J17" s="209"/>
      <c r="K17" s="200"/>
      <c r="L17" s="204"/>
      <c r="M17" s="203"/>
      <c r="N17" s="384" t="s">
        <v>88</v>
      </c>
      <c r="O17" s="385"/>
      <c r="P17" s="393" t="s">
        <v>106</v>
      </c>
      <c r="Q17" s="312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85"/>
      <c r="G18" s="186"/>
      <c r="H18" s="209"/>
      <c r="I18" s="206"/>
      <c r="J18" s="209"/>
      <c r="K18" s="200"/>
      <c r="L18" s="129"/>
      <c r="M18" s="186"/>
      <c r="N18" s="384"/>
      <c r="O18" s="385"/>
      <c r="P18" s="393" t="s">
        <v>106</v>
      </c>
      <c r="Q18" s="312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29"/>
      <c r="G19" s="205"/>
      <c r="H19" s="350" t="s">
        <v>38</v>
      </c>
      <c r="I19" s="351"/>
      <c r="J19" s="96"/>
      <c r="K19" s="161"/>
      <c r="L19" s="204"/>
      <c r="M19" s="203"/>
      <c r="N19" s="393" t="s">
        <v>86</v>
      </c>
      <c r="O19" s="312"/>
      <c r="P19" s="393" t="s">
        <v>106</v>
      </c>
      <c r="Q19" s="31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50" t="s">
        <v>38</v>
      </c>
      <c r="I20" s="351"/>
      <c r="J20" s="96"/>
      <c r="K20" s="150"/>
      <c r="L20" s="129"/>
      <c r="M20" s="130"/>
      <c r="N20" s="393" t="s">
        <v>86</v>
      </c>
      <c r="O20" s="312"/>
      <c r="P20" s="393" t="s">
        <v>107</v>
      </c>
      <c r="Q20" s="312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129"/>
      <c r="M21" s="130"/>
      <c r="N21" s="393" t="s">
        <v>86</v>
      </c>
      <c r="O21" s="312"/>
      <c r="P21" s="393" t="s">
        <v>107</v>
      </c>
      <c r="Q21" s="312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29"/>
      <c r="O22" s="130"/>
      <c r="P22" s="393" t="s">
        <v>107</v>
      </c>
      <c r="Q22" s="312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29"/>
      <c r="O23" s="13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85"/>
      <c r="O24" s="13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108</v>
      </c>
      <c r="K25" s="151" t="s">
        <v>49</v>
      </c>
      <c r="L25" s="101" t="s">
        <v>43</v>
      </c>
      <c r="M25" s="97" t="s">
        <v>43</v>
      </c>
      <c r="N25" s="185"/>
      <c r="O25" s="13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0" t="s">
        <v>40</v>
      </c>
      <c r="E26" s="151" t="s">
        <v>40</v>
      </c>
      <c r="F26" s="101" t="s">
        <v>46</v>
      </c>
      <c r="G26" s="157" t="s">
        <v>47</v>
      </c>
      <c r="H26" s="272" t="s">
        <v>109</v>
      </c>
      <c r="I26" s="100" t="s">
        <v>40</v>
      </c>
      <c r="J26" s="145" t="s">
        <v>108</v>
      </c>
      <c r="K26" s="151" t="s">
        <v>49</v>
      </c>
      <c r="L26" s="101" t="s">
        <v>43</v>
      </c>
      <c r="M26" s="97" t="s">
        <v>43</v>
      </c>
      <c r="N26" s="185"/>
      <c r="O26" s="186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272" t="s">
        <v>109</v>
      </c>
      <c r="I27" s="100" t="s">
        <v>40</v>
      </c>
      <c r="J27" s="259" t="s">
        <v>41</v>
      </c>
      <c r="K27" s="257" t="s">
        <v>41</v>
      </c>
      <c r="L27" s="315" t="s">
        <v>70</v>
      </c>
      <c r="M27" s="316"/>
      <c r="N27" s="185"/>
      <c r="O27" s="130"/>
      <c r="P27" s="384" t="s">
        <v>77</v>
      </c>
      <c r="Q27" s="38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89"/>
      <c r="I28" s="130"/>
      <c r="J28" s="190" t="s">
        <v>41</v>
      </c>
      <c r="K28" s="191" t="s">
        <v>41</v>
      </c>
      <c r="L28" s="315" t="s">
        <v>70</v>
      </c>
      <c r="M28" s="316"/>
      <c r="N28" s="185"/>
      <c r="O28" s="186"/>
      <c r="P28" s="384" t="s">
        <v>77</v>
      </c>
      <c r="Q28" s="38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393" t="s">
        <v>65</v>
      </c>
      <c r="I29" s="405"/>
      <c r="J29" s="167" t="s">
        <v>51</v>
      </c>
      <c r="K29" s="260" t="s">
        <v>46</v>
      </c>
      <c r="L29" s="315" t="s">
        <v>70</v>
      </c>
      <c r="M29" s="316"/>
      <c r="N29" s="129"/>
      <c r="O29" s="130"/>
      <c r="P29" s="384" t="s">
        <v>77</v>
      </c>
      <c r="Q29" s="385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129" t="s">
        <v>53</v>
      </c>
      <c r="E30" s="130" t="s">
        <v>54</v>
      </c>
      <c r="F30" s="393" t="s">
        <v>55</v>
      </c>
      <c r="G30" s="312"/>
      <c r="H30" s="393" t="s">
        <v>65</v>
      </c>
      <c r="I30" s="405"/>
      <c r="J30" s="167" t="s">
        <v>51</v>
      </c>
      <c r="K30" s="151" t="s">
        <v>46</v>
      </c>
      <c r="L30" s="315" t="s">
        <v>70</v>
      </c>
      <c r="M30" s="316"/>
      <c r="N30" s="129"/>
      <c r="O30" s="130"/>
      <c r="P30" s="384" t="s">
        <v>77</v>
      </c>
      <c r="Q30" s="385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129" t="s">
        <v>53</v>
      </c>
      <c r="E31" s="130" t="s">
        <v>54</v>
      </c>
      <c r="F31" s="393" t="s">
        <v>55</v>
      </c>
      <c r="G31" s="312"/>
      <c r="H31" s="393" t="s">
        <v>65</v>
      </c>
      <c r="I31" s="405"/>
      <c r="J31" s="96" t="s">
        <v>53</v>
      </c>
      <c r="K31" s="260" t="s">
        <v>55</v>
      </c>
      <c r="L31" s="210"/>
      <c r="M31" s="211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85" t="s">
        <v>53</v>
      </c>
      <c r="E32" s="130" t="s">
        <v>54</v>
      </c>
      <c r="F32" s="393" t="s">
        <v>55</v>
      </c>
      <c r="G32" s="312"/>
      <c r="H32" s="393" t="s">
        <v>65</v>
      </c>
      <c r="I32" s="405"/>
      <c r="J32" s="101" t="s">
        <v>53</v>
      </c>
      <c r="K32" s="150" t="s">
        <v>55</v>
      </c>
      <c r="L32" s="212"/>
      <c r="M32" s="211"/>
      <c r="N32" s="185"/>
      <c r="O32" s="130"/>
      <c r="P32" s="185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92"/>
      <c r="E33" s="193"/>
      <c r="F33" s="393"/>
      <c r="G33" s="312"/>
      <c r="H33" s="189"/>
      <c r="I33" s="130"/>
      <c r="J33" s="263"/>
      <c r="K33" s="264"/>
      <c r="L33" s="192"/>
      <c r="M33" s="193"/>
      <c r="N33" s="192"/>
      <c r="O33" s="193"/>
      <c r="P33" s="192"/>
      <c r="Q33" s="193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N34" s="403"/>
      <c r="O34" s="403"/>
      <c r="P34" s="404"/>
      <c r="Q34" s="404"/>
    </row>
    <row r="35" spans="1:20" ht="87" customHeight="1" x14ac:dyDescent="0.25">
      <c r="D35" s="400"/>
      <c r="E35" s="402"/>
      <c r="F35" s="400" t="s">
        <v>110</v>
      </c>
      <c r="G35" s="402"/>
      <c r="J35" s="400"/>
      <c r="K35" s="402"/>
      <c r="L35" s="400"/>
      <c r="M35" s="402"/>
      <c r="N35" s="339"/>
      <c r="O35" s="339"/>
    </row>
    <row r="36" spans="1:20" ht="15" customHeight="1" x14ac:dyDescent="0.25"/>
    <row r="37" spans="1:20" ht="15.75" customHeight="1" x14ac:dyDescent="0.25"/>
    <row r="38" spans="1:20" x14ac:dyDescent="0.25">
      <c r="J38" s="339"/>
      <c r="K38" s="339"/>
    </row>
  </sheetData>
  <mergeCells count="88">
    <mergeCell ref="D14:E14"/>
    <mergeCell ref="D15:E15"/>
    <mergeCell ref="D19:E19"/>
    <mergeCell ref="F5:G5"/>
    <mergeCell ref="F6:G6"/>
    <mergeCell ref="D8:E8"/>
    <mergeCell ref="D9:E9"/>
    <mergeCell ref="F8:G8"/>
    <mergeCell ref="F9:G9"/>
    <mergeCell ref="D10:E10"/>
    <mergeCell ref="D11:E11"/>
    <mergeCell ref="F7:G7"/>
    <mergeCell ref="N15:O15"/>
    <mergeCell ref="N21:O21"/>
    <mergeCell ref="N16:O16"/>
    <mergeCell ref="N17:O17"/>
    <mergeCell ref="N18:O18"/>
    <mergeCell ref="N19:O19"/>
    <mergeCell ref="N20:O20"/>
    <mergeCell ref="N35:O35"/>
    <mergeCell ref="D35:E35"/>
    <mergeCell ref="J35:K35"/>
    <mergeCell ref="N34:Q34"/>
    <mergeCell ref="P27:Q27"/>
    <mergeCell ref="P28:Q28"/>
    <mergeCell ref="P29:Q29"/>
    <mergeCell ref="P30:Q30"/>
    <mergeCell ref="H29:I29"/>
    <mergeCell ref="H30:I30"/>
    <mergeCell ref="H31:I31"/>
    <mergeCell ref="H32:I32"/>
    <mergeCell ref="F31:G31"/>
    <mergeCell ref="F32:G32"/>
    <mergeCell ref="F33:G33"/>
    <mergeCell ref="F35:G35"/>
    <mergeCell ref="D3:E3"/>
    <mergeCell ref="F3:G3"/>
    <mergeCell ref="H2:I2"/>
    <mergeCell ref="J38:K38"/>
    <mergeCell ref="L35:M35"/>
    <mergeCell ref="H3:I3"/>
    <mergeCell ref="F30:G30"/>
    <mergeCell ref="H19:I19"/>
    <mergeCell ref="H20:I20"/>
    <mergeCell ref="H21:I21"/>
    <mergeCell ref="L27:M27"/>
    <mergeCell ref="L28:M28"/>
    <mergeCell ref="L29:M29"/>
    <mergeCell ref="L30:M30"/>
    <mergeCell ref="D17:E17"/>
    <mergeCell ref="D18:E18"/>
    <mergeCell ref="P20:Q20"/>
    <mergeCell ref="P21:Q21"/>
    <mergeCell ref="P22:Q22"/>
    <mergeCell ref="A1:T1"/>
    <mergeCell ref="N3:O3"/>
    <mergeCell ref="R2:T4"/>
    <mergeCell ref="A2:C4"/>
    <mergeCell ref="N2:O2"/>
    <mergeCell ref="L3:M3"/>
    <mergeCell ref="L2:M2"/>
    <mergeCell ref="J3:K3"/>
    <mergeCell ref="P2:Q2"/>
    <mergeCell ref="J2:K2"/>
    <mergeCell ref="F2:G2"/>
    <mergeCell ref="P3:Q3"/>
    <mergeCell ref="D2:E2"/>
    <mergeCell ref="P13:Q13"/>
    <mergeCell ref="P19:Q19"/>
    <mergeCell ref="P14:Q14"/>
    <mergeCell ref="P15:Q15"/>
    <mergeCell ref="P16:Q16"/>
    <mergeCell ref="P17:Q17"/>
    <mergeCell ref="P18:Q18"/>
    <mergeCell ref="P9:Q9"/>
    <mergeCell ref="N7:O7"/>
    <mergeCell ref="N8:O8"/>
    <mergeCell ref="N9:O9"/>
    <mergeCell ref="H12:I12"/>
    <mergeCell ref="P10:Q10"/>
    <mergeCell ref="P11:Q11"/>
    <mergeCell ref="P12:Q12"/>
    <mergeCell ref="N10:O10"/>
    <mergeCell ref="H13:I13"/>
    <mergeCell ref="H14:I14"/>
    <mergeCell ref="H7:I7"/>
    <mergeCell ref="H8:I8"/>
    <mergeCell ref="H9:I9"/>
  </mergeCells>
  <phoneticPr fontId="28" type="noConversion"/>
  <conditionalFormatting sqref="A1 U1:XFD1 A2:XFD4 R5:IS33 L9:M10 L14:P14 N22:O23 P23:Q24 N24 P25:P26 A34:M34 R34:XFD34 A35:D35 F35 H35:J35 A36:XFD37 L38:XFD38 A39:XFD65536">
    <cfRule type="cellIs" dxfId="1245" priority="847" stopIfTrue="1" operator="equal">
      <formula>"VAPAA"</formula>
    </cfRule>
  </conditionalFormatting>
  <conditionalFormatting sqref="A1:A2 D3 F3 H3 J3 L3 N3 P3 D4:Q4">
    <cfRule type="cellIs" dxfId="1244" priority="849" operator="equal">
      <formula>"VAPAA"</formula>
    </cfRule>
  </conditionalFormatting>
  <conditionalFormatting sqref="A2 D2:R2 D3 F3 H3 J3 L3 N3 P3 D4:Q4">
    <cfRule type="cellIs" dxfId="1243" priority="848" operator="equal">
      <formula>"ALLIANSSI"</formula>
    </cfRule>
  </conditionalFormatting>
  <conditionalFormatting sqref="A5:C33">
    <cfRule type="cellIs" dxfId="1242" priority="580" stopIfTrue="1" operator="equal">
      <formula>"VAPAA"</formula>
    </cfRule>
  </conditionalFormatting>
  <conditionalFormatting sqref="A38:J38">
    <cfRule type="cellIs" dxfId="1241" priority="166" stopIfTrue="1" operator="equal">
      <formula>"VAPAA"</formula>
    </cfRule>
  </conditionalFormatting>
  <conditionalFormatting sqref="D5:D19">
    <cfRule type="cellIs" dxfId="1240" priority="6" stopIfTrue="1" operator="equal">
      <formula>"VAPAA"</formula>
    </cfRule>
  </conditionalFormatting>
  <conditionalFormatting sqref="D30:D31">
    <cfRule type="cellIs" dxfId="1239" priority="45" stopIfTrue="1" operator="equal">
      <formula>"VAPAA"</formula>
    </cfRule>
  </conditionalFormatting>
  <conditionalFormatting sqref="D32:E32">
    <cfRule type="cellIs" dxfId="1238" priority="47" stopIfTrue="1" operator="equal">
      <formula>"VAPAA"</formula>
    </cfRule>
  </conditionalFormatting>
  <conditionalFormatting sqref="D2:R2">
    <cfRule type="cellIs" dxfId="1237" priority="851" operator="equal">
      <formula>"VAPAA"</formula>
    </cfRule>
  </conditionalFormatting>
  <conditionalFormatting sqref="E24:E27">
    <cfRule type="cellIs" dxfId="1236" priority="14" stopIfTrue="1" operator="equal">
      <formula>"VAPAA"</formula>
    </cfRule>
  </conditionalFormatting>
  <conditionalFormatting sqref="F5:F9">
    <cfRule type="cellIs" dxfId="1235" priority="7" stopIfTrue="1" operator="equal">
      <formula>"VAPAA"</formula>
    </cfRule>
  </conditionalFormatting>
  <conditionalFormatting sqref="F16:F17">
    <cfRule type="cellIs" dxfId="1234" priority="58" stopIfTrue="1" operator="equal">
      <formula>"VAPAA"</formula>
    </cfRule>
  </conditionalFormatting>
  <conditionalFormatting sqref="F21">
    <cfRule type="cellIs" dxfId="1233" priority="4" stopIfTrue="1" operator="equal">
      <formula>"VAPAA"</formula>
    </cfRule>
  </conditionalFormatting>
  <conditionalFormatting sqref="F25:F32 G28:I28">
    <cfRule type="cellIs" dxfId="1232" priority="15" stopIfTrue="1" operator="equal">
      <formula>"VAPAA"</formula>
    </cfRule>
  </conditionalFormatting>
  <conditionalFormatting sqref="F23:G27">
    <cfRule type="cellIs" dxfId="1231" priority="16" stopIfTrue="1" operator="equal">
      <formula>"VAPAA"</formula>
    </cfRule>
  </conditionalFormatting>
  <conditionalFormatting sqref="F10:K11 D12:G13 F14:G15 D16:G16 F17:G19 D20:G20">
    <cfRule type="cellIs" dxfId="1230" priority="57" stopIfTrue="1" operator="equal">
      <formula>"VAPAA"</formula>
    </cfRule>
  </conditionalFormatting>
  <conditionalFormatting sqref="G19">
    <cfRule type="cellIs" dxfId="1229" priority="51" stopIfTrue="1" operator="equal">
      <formula>"VAPAA"</formula>
    </cfRule>
  </conditionalFormatting>
  <conditionalFormatting sqref="G21:G22">
    <cfRule type="cellIs" dxfId="1228" priority="5" stopIfTrue="1" operator="equal">
      <formula>"VAPAA"</formula>
    </cfRule>
  </conditionalFormatting>
  <conditionalFormatting sqref="H12:H14">
    <cfRule type="cellIs" dxfId="1227" priority="1" stopIfTrue="1" operator="equal">
      <formula>"VAPAA"</formula>
    </cfRule>
  </conditionalFormatting>
  <conditionalFormatting sqref="H19:H21">
    <cfRule type="cellIs" dxfId="1226" priority="19" stopIfTrue="1" operator="equal">
      <formula>"VAPAA"</formula>
    </cfRule>
  </conditionalFormatting>
  <conditionalFormatting sqref="H29:H32">
    <cfRule type="cellIs" dxfId="1225" priority="49" stopIfTrue="1" operator="equal">
      <formula>"VAPAA"</formula>
    </cfRule>
  </conditionalFormatting>
  <conditionalFormatting sqref="H5:K6 L5:L8 H7:H9 J7:K9 J12:K14 H15:K18">
    <cfRule type="cellIs" dxfId="1224" priority="63" stopIfTrue="1" operator="equal">
      <formula>"VAPAA"</formula>
    </cfRule>
  </conditionalFormatting>
  <conditionalFormatting sqref="H22:M22 L23:M24">
    <cfRule type="cellIs" dxfId="1223" priority="9" stopIfTrue="1" operator="equal">
      <formula>"VAPAA"</formula>
    </cfRule>
  </conditionalFormatting>
  <conditionalFormatting sqref="I23:I25">
    <cfRule type="cellIs" dxfId="1222" priority="17" stopIfTrue="1" operator="equal">
      <formula>"VAPAA"</formula>
    </cfRule>
  </conditionalFormatting>
  <conditionalFormatting sqref="J22:J24 H23">
    <cfRule type="cellIs" dxfId="1221" priority="21" stopIfTrue="1" operator="equal">
      <formula>"VAPAA"</formula>
    </cfRule>
  </conditionalFormatting>
  <conditionalFormatting sqref="J29:J31">
    <cfRule type="cellIs" dxfId="1220" priority="11" stopIfTrue="1" operator="equal">
      <formula>"VAPAA"</formula>
    </cfRule>
  </conditionalFormatting>
  <conditionalFormatting sqref="J19:K21 J23:K26">
    <cfRule type="cellIs" dxfId="1219" priority="18" stopIfTrue="1" operator="equal">
      <formula>"VAPAA"</formula>
    </cfRule>
  </conditionalFormatting>
  <conditionalFormatting sqref="J32:Q32">
    <cfRule type="cellIs" dxfId="1218" priority="13" stopIfTrue="1" operator="equal">
      <formula>"VAPAA"</formula>
    </cfRule>
  </conditionalFormatting>
  <conditionalFormatting sqref="K28">
    <cfRule type="cellIs" dxfId="1217" priority="40" stopIfTrue="1" operator="equal">
      <formula>"VAPAA"</formula>
    </cfRule>
  </conditionalFormatting>
  <conditionalFormatting sqref="K30">
    <cfRule type="cellIs" dxfId="1216" priority="12" stopIfTrue="1" operator="equal">
      <formula>"VAPAA"</formula>
    </cfRule>
  </conditionalFormatting>
  <conditionalFormatting sqref="L12:L13 N12:N13">
    <cfRule type="cellIs" dxfId="1215" priority="61" stopIfTrue="1" operator="equal">
      <formula>"VAPAA"</formula>
    </cfRule>
  </conditionalFormatting>
  <conditionalFormatting sqref="L35 N35:IS35">
    <cfRule type="cellIs" dxfId="1214" priority="579" stopIfTrue="1" operator="equal">
      <formula>"VAPAA"</formula>
    </cfRule>
  </conditionalFormatting>
  <conditionalFormatting sqref="L15:N21">
    <cfRule type="cellIs" dxfId="1213" priority="26" stopIfTrue="1" operator="equal">
      <formula>"VAPAA"</formula>
    </cfRule>
  </conditionalFormatting>
  <conditionalFormatting sqref="L11:O13 E13 G13">
    <cfRule type="cellIs" dxfId="1212" priority="60" stopIfTrue="1" operator="equal">
      <formula>"VAPAA"</formula>
    </cfRule>
  </conditionalFormatting>
  <conditionalFormatting sqref="M25:M26">
    <cfRule type="cellIs" dxfId="1211" priority="10" stopIfTrue="1" operator="equal">
      <formula>"VAPAA"</formula>
    </cfRule>
  </conditionalFormatting>
  <conditionalFormatting sqref="N5:N10">
    <cfRule type="cellIs" dxfId="1210" priority="29" stopIfTrue="1" operator="equal">
      <formula>"VAPAA"</formula>
    </cfRule>
  </conditionalFormatting>
  <conditionalFormatting sqref="N29:N31 L31:M31 E33:F33 H33:K33 M33 O33 Q33">
    <cfRule type="cellIs" dxfId="1209" priority="53" stopIfTrue="1" operator="equal">
      <formula>"VAPAA"</formula>
    </cfRule>
  </conditionalFormatting>
  <conditionalFormatting sqref="O24:O28">
    <cfRule type="cellIs" dxfId="1208" priority="52" stopIfTrue="1" operator="equal">
      <formula>"VAPAA"</formula>
    </cfRule>
  </conditionalFormatting>
  <conditionalFormatting sqref="P5:P13">
    <cfRule type="cellIs" dxfId="1207" priority="23" stopIfTrue="1" operator="equal">
      <formula>"VAPAA"</formula>
    </cfRule>
  </conditionalFormatting>
  <conditionalFormatting sqref="P15:P22">
    <cfRule type="cellIs" dxfId="1206" priority="24" stopIfTrue="1" operator="equal">
      <formula>"VAPAA"</formula>
    </cfRule>
  </conditionalFormatting>
  <conditionalFormatting sqref="P31">
    <cfRule type="cellIs" dxfId="1205" priority="31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T39"/>
  <sheetViews>
    <sheetView topLeftCell="A13" zoomScaleNormal="100" workbookViewId="0">
      <selection activeCell="N11" sqref="N11:O1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7" width="10.109375" style="1" bestFit="1" customWidth="1"/>
    <col min="8" max="8" width="18.6640625" style="1" bestFit="1" customWidth="1"/>
    <col min="9" max="9" width="10" style="1" bestFit="1" customWidth="1"/>
    <col min="10" max="10" width="11.5546875" style="1" customWidth="1"/>
    <col min="11" max="11" width="11.88671875" style="1" bestFit="1" customWidth="1"/>
    <col min="12" max="13" width="10.109375" style="1" bestFit="1" customWidth="1"/>
    <col min="14" max="14" width="15.44140625" style="1" customWidth="1"/>
    <col min="15" max="15" width="15.109375" style="1" customWidth="1"/>
    <col min="16" max="16" width="18.6640625" style="1" bestFit="1" customWidth="1"/>
    <col min="17" max="17" width="15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4"/>
      <c r="K1" s="324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34"/>
      <c r="H2" s="346" t="s">
        <v>4</v>
      </c>
      <c r="I2" s="395"/>
      <c r="J2" s="333" t="s">
        <v>5</v>
      </c>
      <c r="K2" s="327"/>
      <c r="L2" s="333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18'!P3+1</f>
        <v>46146</v>
      </c>
      <c r="E3" s="328"/>
      <c r="F3" s="320">
        <f>D3+1</f>
        <v>46147</v>
      </c>
      <c r="G3" s="328"/>
      <c r="H3" s="320">
        <f>F3+1</f>
        <v>46148</v>
      </c>
      <c r="I3" s="328"/>
      <c r="J3" s="331">
        <f>H3+1</f>
        <v>46149</v>
      </c>
      <c r="K3" s="408"/>
      <c r="L3" s="320">
        <f>J3+1</f>
        <v>46150</v>
      </c>
      <c r="M3" s="330"/>
      <c r="N3" s="320">
        <f>L3+1</f>
        <v>46151</v>
      </c>
      <c r="O3" s="329"/>
      <c r="P3" s="328">
        <f>N3+1</f>
        <v>46152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64" t="s">
        <v>9</v>
      </c>
      <c r="M4" s="13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348" t="s">
        <v>67</v>
      </c>
      <c r="G5" s="349"/>
      <c r="H5" s="98"/>
      <c r="I5" s="97"/>
      <c r="J5" s="317" t="s">
        <v>111</v>
      </c>
      <c r="K5" s="318"/>
      <c r="L5" s="317" t="s">
        <v>112</v>
      </c>
      <c r="M5" s="318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5" t="s">
        <v>85</v>
      </c>
      <c r="E6" s="288"/>
      <c r="F6" s="348" t="s">
        <v>67</v>
      </c>
      <c r="G6" s="349"/>
      <c r="H6" s="289"/>
      <c r="I6" s="97"/>
      <c r="J6" s="317" t="s">
        <v>111</v>
      </c>
      <c r="K6" s="318"/>
      <c r="L6" s="317" t="s">
        <v>112</v>
      </c>
      <c r="M6" s="318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5" t="s">
        <v>85</v>
      </c>
      <c r="E7" s="288"/>
      <c r="F7" s="289"/>
      <c r="G7" s="288"/>
      <c r="H7" s="289"/>
      <c r="I7" s="97"/>
      <c r="J7" s="317" t="s">
        <v>111</v>
      </c>
      <c r="K7" s="318"/>
      <c r="L7" s="317" t="s">
        <v>112</v>
      </c>
      <c r="M7" s="318"/>
      <c r="N7" s="393" t="s">
        <v>113</v>
      </c>
      <c r="O7" s="312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275" t="s">
        <v>85</v>
      </c>
      <c r="E8" s="288"/>
      <c r="F8" s="289"/>
      <c r="G8" s="288"/>
      <c r="H8" s="289"/>
      <c r="I8" s="97"/>
      <c r="J8" s="317" t="s">
        <v>111</v>
      </c>
      <c r="K8" s="318"/>
      <c r="L8" s="317" t="s">
        <v>112</v>
      </c>
      <c r="M8" s="318"/>
      <c r="N8" s="393" t="s">
        <v>113</v>
      </c>
      <c r="O8" s="312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4"/>
      <c r="E9" s="286"/>
      <c r="F9" s="284"/>
      <c r="G9" s="286"/>
      <c r="H9" s="284"/>
      <c r="I9" s="130"/>
      <c r="J9" s="317" t="s">
        <v>111</v>
      </c>
      <c r="K9" s="318"/>
      <c r="L9" s="317" t="s">
        <v>112</v>
      </c>
      <c r="M9" s="318"/>
      <c r="N9" s="393" t="s">
        <v>113</v>
      </c>
      <c r="O9" s="312"/>
      <c r="P9" s="98"/>
      <c r="Q9" s="97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4"/>
      <c r="E10" s="286"/>
      <c r="F10" s="284"/>
      <c r="G10" s="286"/>
      <c r="H10" s="284"/>
      <c r="I10" s="130"/>
      <c r="J10" s="317" t="s">
        <v>111</v>
      </c>
      <c r="K10" s="318"/>
      <c r="L10" s="317" t="s">
        <v>112</v>
      </c>
      <c r="M10" s="318"/>
      <c r="N10" s="393" t="s">
        <v>113</v>
      </c>
      <c r="O10" s="312"/>
      <c r="P10" s="98"/>
      <c r="Q10" s="97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4"/>
      <c r="E11" s="286"/>
      <c r="F11" s="284"/>
      <c r="G11" s="286"/>
      <c r="H11" s="284"/>
      <c r="I11" s="130"/>
      <c r="J11" s="317" t="s">
        <v>111</v>
      </c>
      <c r="K11" s="318"/>
      <c r="L11" s="317" t="s">
        <v>112</v>
      </c>
      <c r="M11" s="318"/>
      <c r="N11" s="393" t="s">
        <v>100</v>
      </c>
      <c r="O11" s="312"/>
      <c r="P11" s="98"/>
      <c r="Q11" s="97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90"/>
      <c r="E12" s="286"/>
      <c r="F12" s="290"/>
      <c r="G12" s="286"/>
      <c r="H12" s="275" t="s">
        <v>85</v>
      </c>
      <c r="I12" s="130"/>
      <c r="J12" s="317" t="s">
        <v>111</v>
      </c>
      <c r="K12" s="318"/>
      <c r="L12" s="317" t="s">
        <v>112</v>
      </c>
      <c r="M12" s="318"/>
      <c r="N12" s="393" t="s">
        <v>100</v>
      </c>
      <c r="O12" s="312"/>
      <c r="P12" s="98"/>
      <c r="Q12" s="97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90"/>
      <c r="E13" s="291"/>
      <c r="F13" s="290"/>
      <c r="G13" s="291"/>
      <c r="H13" s="275" t="s">
        <v>85</v>
      </c>
      <c r="I13" s="100"/>
      <c r="J13" s="317" t="s">
        <v>111</v>
      </c>
      <c r="K13" s="318"/>
      <c r="L13" s="317" t="s">
        <v>112</v>
      </c>
      <c r="M13" s="318"/>
      <c r="N13" s="393" t="s">
        <v>100</v>
      </c>
      <c r="O13" s="312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290"/>
      <c r="G14" s="291"/>
      <c r="H14" s="275" t="s">
        <v>85</v>
      </c>
      <c r="I14" s="108"/>
      <c r="J14" s="317" t="s">
        <v>111</v>
      </c>
      <c r="K14" s="318"/>
      <c r="L14" s="317" t="s">
        <v>112</v>
      </c>
      <c r="M14" s="318"/>
      <c r="N14" s="393" t="s">
        <v>100</v>
      </c>
      <c r="O14" s="312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101"/>
      <c r="G15" s="108"/>
      <c r="H15" s="109"/>
      <c r="I15" s="108"/>
      <c r="J15" s="317" t="s">
        <v>111</v>
      </c>
      <c r="K15" s="318"/>
      <c r="L15" s="317" t="s">
        <v>112</v>
      </c>
      <c r="M15" s="318"/>
      <c r="N15" s="315" t="s">
        <v>74</v>
      </c>
      <c r="O15" s="316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101"/>
      <c r="G16" s="100"/>
      <c r="H16" s="96"/>
      <c r="I16" s="100"/>
      <c r="J16" s="96"/>
      <c r="K16" s="151"/>
      <c r="L16" s="96"/>
      <c r="M16" s="100"/>
      <c r="N16" s="315" t="s">
        <v>74</v>
      </c>
      <c r="O16" s="316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96"/>
      <c r="K17" s="151"/>
      <c r="L17" s="96"/>
      <c r="M17" s="100"/>
      <c r="N17" s="315" t="s">
        <v>74</v>
      </c>
      <c r="O17" s="316"/>
      <c r="P17" s="317" t="s">
        <v>114</v>
      </c>
      <c r="Q17" s="318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01"/>
      <c r="K18" s="151"/>
      <c r="L18" s="96"/>
      <c r="M18" s="100"/>
      <c r="N18" s="384" t="s">
        <v>96</v>
      </c>
      <c r="O18" s="385"/>
      <c r="P18" s="317" t="s">
        <v>114</v>
      </c>
      <c r="Q18" s="318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10"/>
      <c r="H19" s="350" t="s">
        <v>38</v>
      </c>
      <c r="I19" s="351"/>
      <c r="J19" s="96"/>
      <c r="K19" s="161"/>
      <c r="L19" s="96"/>
      <c r="M19" s="110"/>
      <c r="N19" s="384" t="s">
        <v>96</v>
      </c>
      <c r="O19" s="385"/>
      <c r="P19" s="317" t="s">
        <v>114</v>
      </c>
      <c r="Q19" s="318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50" t="s">
        <v>38</v>
      </c>
      <c r="I20" s="351"/>
      <c r="J20" s="96"/>
      <c r="K20" s="150"/>
      <c r="L20" s="96"/>
      <c r="M20" s="97"/>
      <c r="N20" s="384" t="s">
        <v>96</v>
      </c>
      <c r="O20" s="385"/>
      <c r="P20" s="101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96"/>
      <c r="M21" s="97"/>
      <c r="N21" s="58"/>
      <c r="O21" s="137"/>
      <c r="P21" s="98"/>
      <c r="Q21" s="87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96"/>
      <c r="O22" s="97"/>
      <c r="P22" s="96"/>
      <c r="Q22" s="87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96"/>
      <c r="O23" s="97"/>
      <c r="P23" s="96" t="s">
        <v>46</v>
      </c>
      <c r="Q23" s="87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115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82" t="s">
        <v>115</v>
      </c>
      <c r="I25" s="97" t="s">
        <v>45</v>
      </c>
      <c r="J25" s="145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98</v>
      </c>
      <c r="I26" s="100" t="s">
        <v>40</v>
      </c>
      <c r="J26" s="145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1" t="s">
        <v>98</v>
      </c>
      <c r="I27" s="100" t="s">
        <v>40</v>
      </c>
      <c r="J27" s="259" t="s">
        <v>41</v>
      </c>
      <c r="K27" s="257" t="s">
        <v>41</v>
      </c>
      <c r="L27" s="315" t="s">
        <v>78</v>
      </c>
      <c r="M27" s="316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15" t="s">
        <v>78</v>
      </c>
      <c r="M28" s="316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15" t="s">
        <v>78</v>
      </c>
      <c r="M29" s="316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00" t="s">
        <v>54</v>
      </c>
      <c r="F30" s="96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15" t="s">
        <v>78</v>
      </c>
      <c r="M30" s="31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15" t="s">
        <v>55</v>
      </c>
      <c r="G31" s="316"/>
      <c r="H31" s="98" t="s">
        <v>54</v>
      </c>
      <c r="I31" s="97" t="s">
        <v>54</v>
      </c>
      <c r="J31" s="96" t="s">
        <v>53</v>
      </c>
      <c r="K31" s="260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15" t="s">
        <v>55</v>
      </c>
      <c r="G32" s="316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15" t="s">
        <v>55</v>
      </c>
      <c r="G33" s="316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44.25" customHeight="1" x14ac:dyDescent="0.25">
      <c r="D34" s="45"/>
      <c r="E34" s="45"/>
      <c r="F34" s="406" t="s">
        <v>116</v>
      </c>
      <c r="G34" s="406"/>
      <c r="H34" s="387"/>
      <c r="I34" s="387"/>
      <c r="J34" s="45"/>
      <c r="K34" s="45"/>
      <c r="L34" s="45"/>
      <c r="M34" s="45"/>
      <c r="N34" s="45"/>
      <c r="O34" s="45"/>
      <c r="P34" s="45"/>
      <c r="Q34" s="45"/>
    </row>
    <row r="35" spans="1:20" x14ac:dyDescent="0.25">
      <c r="F35" s="407"/>
      <c r="G35" s="407"/>
      <c r="P35" s="400"/>
      <c r="Q35" s="402"/>
    </row>
    <row r="36" spans="1:20" ht="15" customHeight="1" x14ac:dyDescent="0.25"/>
    <row r="37" spans="1:20" ht="15" customHeight="1" x14ac:dyDescent="0.25"/>
    <row r="38" spans="1:20" ht="15" customHeight="1" x14ac:dyDescent="0.25">
      <c r="J38" s="127"/>
      <c r="K38" s="127"/>
    </row>
    <row r="39" spans="1:20" x14ac:dyDescent="0.25">
      <c r="J39" s="339"/>
      <c r="K39" s="339"/>
    </row>
  </sheetData>
  <mergeCells count="77">
    <mergeCell ref="D17:E17"/>
    <mergeCell ref="D18:E18"/>
    <mergeCell ref="D19:E19"/>
    <mergeCell ref="F5:G5"/>
    <mergeCell ref="F6:G6"/>
    <mergeCell ref="D14:E14"/>
    <mergeCell ref="D15:E15"/>
    <mergeCell ref="N19:O19"/>
    <mergeCell ref="N20:O20"/>
    <mergeCell ref="N7:O7"/>
    <mergeCell ref="N8:O8"/>
    <mergeCell ref="N9:O9"/>
    <mergeCell ref="N10:O10"/>
    <mergeCell ref="N16:O16"/>
    <mergeCell ref="N15:O15"/>
    <mergeCell ref="N11:O11"/>
    <mergeCell ref="N12:O12"/>
    <mergeCell ref="N13:O13"/>
    <mergeCell ref="N14:O14"/>
    <mergeCell ref="J12:K12"/>
    <mergeCell ref="J13:K13"/>
    <mergeCell ref="J14:K14"/>
    <mergeCell ref="J15:K15"/>
    <mergeCell ref="L15:M15"/>
    <mergeCell ref="L11:M11"/>
    <mergeCell ref="L12:M12"/>
    <mergeCell ref="L13:M13"/>
    <mergeCell ref="L14:M14"/>
    <mergeCell ref="L5:M5"/>
    <mergeCell ref="L6:M6"/>
    <mergeCell ref="L7:M7"/>
    <mergeCell ref="L8:M8"/>
    <mergeCell ref="L9:M9"/>
    <mergeCell ref="J39:K39"/>
    <mergeCell ref="P35:Q35"/>
    <mergeCell ref="N2:O2"/>
    <mergeCell ref="F3:G3"/>
    <mergeCell ref="H3:I3"/>
    <mergeCell ref="N3:O3"/>
    <mergeCell ref="L3:M3"/>
    <mergeCell ref="H34:I34"/>
    <mergeCell ref="J5:K5"/>
    <mergeCell ref="J6:K6"/>
    <mergeCell ref="J7:K7"/>
    <mergeCell ref="J8:K8"/>
    <mergeCell ref="J9:K9"/>
    <mergeCell ref="J10:K10"/>
    <mergeCell ref="J11:K11"/>
    <mergeCell ref="L10:M10"/>
    <mergeCell ref="A1:T1"/>
    <mergeCell ref="R2:T4"/>
    <mergeCell ref="J3:K3"/>
    <mergeCell ref="H2:I2"/>
    <mergeCell ref="J2:K2"/>
    <mergeCell ref="P2:Q2"/>
    <mergeCell ref="L2:M2"/>
    <mergeCell ref="P3:Q3"/>
    <mergeCell ref="D3:E3"/>
    <mergeCell ref="A2:C4"/>
    <mergeCell ref="D2:E2"/>
    <mergeCell ref="F2:G2"/>
    <mergeCell ref="F34:G35"/>
    <mergeCell ref="P17:Q17"/>
    <mergeCell ref="P18:Q18"/>
    <mergeCell ref="P19:Q19"/>
    <mergeCell ref="L29:M29"/>
    <mergeCell ref="L30:M30"/>
    <mergeCell ref="F31:G31"/>
    <mergeCell ref="F32:G32"/>
    <mergeCell ref="F33:G33"/>
    <mergeCell ref="H19:I19"/>
    <mergeCell ref="H20:I20"/>
    <mergeCell ref="H21:I21"/>
    <mergeCell ref="N17:O17"/>
    <mergeCell ref="L27:M27"/>
    <mergeCell ref="L28:M28"/>
    <mergeCell ref="N18:O18"/>
  </mergeCells>
  <phoneticPr fontId="28" type="noConversion"/>
  <conditionalFormatting sqref="A1">
    <cfRule type="cellIs" dxfId="1204" priority="93" operator="equal">
      <formula>"VAPAA"</formula>
    </cfRule>
    <cfRule type="cellIs" dxfId="1203" priority="92" stopIfTrue="1" operator="equal">
      <formula>"VAPAA"</formula>
    </cfRule>
  </conditionalFormatting>
  <conditionalFormatting sqref="A2 D3 F3 H3 J3 L3 N3 P3 D4:Q4">
    <cfRule type="cellIs" dxfId="1202" priority="835" operator="equal">
      <formula>"VAPAA"</formula>
    </cfRule>
  </conditionalFormatting>
  <conditionalFormatting sqref="A2 D2:R2 D3 F3 H3 J3 L3 N3 P3 D4:Q4">
    <cfRule type="cellIs" dxfId="1201" priority="834" operator="equal">
      <formula>"ALLIANSSI"</formula>
    </cfRule>
  </conditionalFormatting>
  <conditionalFormatting sqref="A5:C33 D9:I11 D12:G13 F14:G14 F15:I15 F18:M18 N23:O23 A34:F34 H34 J34:M34 A35:E35 H35:P35 A36:XFD37 H38:I65534 A38:G65535 J41:XFD65535">
    <cfRule type="cellIs" dxfId="1200" priority="288" stopIfTrue="1" operator="equal">
      <formula>"VAPAA"</formula>
    </cfRule>
  </conditionalFormatting>
  <conditionalFormatting sqref="D5:D8 H5:H8 P5:P12 L5:L15">
    <cfRule type="cellIs" dxfId="1199" priority="64" stopIfTrue="1" operator="equal">
      <formula>"VAPAA"</formula>
    </cfRule>
  </conditionalFormatting>
  <conditionalFormatting sqref="D12:D15">
    <cfRule type="cellIs" dxfId="1198" priority="6" stopIfTrue="1" operator="equal">
      <formula>"VAPAA"</formula>
    </cfRule>
  </conditionalFormatting>
  <conditionalFormatting sqref="D17:D19">
    <cfRule type="cellIs" dxfId="1197" priority="8" stopIfTrue="1" operator="equal">
      <formula>"VAPAA"</formula>
    </cfRule>
  </conditionalFormatting>
  <conditionalFormatting sqref="D30:D31">
    <cfRule type="cellIs" dxfId="1196" priority="49" stopIfTrue="1" operator="equal">
      <formula>"VAPAA"</formula>
    </cfRule>
  </conditionalFormatting>
  <conditionalFormatting sqref="D32:E32">
    <cfRule type="cellIs" dxfId="1195" priority="39" stopIfTrue="1" operator="equal">
      <formula>"VAPAA"</formula>
    </cfRule>
  </conditionalFormatting>
  <conditionalFormatting sqref="D20:G20">
    <cfRule type="cellIs" dxfId="1194" priority="58" stopIfTrue="1" operator="equal">
      <formula>"VAPAA"</formula>
    </cfRule>
  </conditionalFormatting>
  <conditionalFormatting sqref="D2:R2">
    <cfRule type="cellIs" dxfId="1193" priority="837" operator="equal">
      <formula>"VAPAA"</formula>
    </cfRule>
  </conditionalFormatting>
  <conditionalFormatting sqref="E13 G13">
    <cfRule type="cellIs" dxfId="1192" priority="61" stopIfTrue="1" operator="equal">
      <formula>"VAPAA"</formula>
    </cfRule>
  </conditionalFormatting>
  <conditionalFormatting sqref="E24:E27">
    <cfRule type="cellIs" dxfId="1191" priority="16" stopIfTrue="1" operator="equal">
      <formula>"VAPAA"</formula>
    </cfRule>
  </conditionalFormatting>
  <conditionalFormatting sqref="E30">
    <cfRule type="cellIs" dxfId="1190" priority="48" stopIfTrue="1" operator="equal">
      <formula>"VAPAA"</formula>
    </cfRule>
  </conditionalFormatting>
  <conditionalFormatting sqref="F5:F8">
    <cfRule type="cellIs" dxfId="1189" priority="7" stopIfTrue="1" operator="equal">
      <formula>"VAPAA"</formula>
    </cfRule>
  </conditionalFormatting>
  <conditionalFormatting sqref="F21">
    <cfRule type="cellIs" dxfId="1188" priority="4" stopIfTrue="1" operator="equal">
      <formula>"VAPAA"</formula>
    </cfRule>
  </conditionalFormatting>
  <conditionalFormatting sqref="F25:F33 G28">
    <cfRule type="cellIs" dxfId="1187" priority="17" stopIfTrue="1" operator="equal">
      <formula>"VAPAA"</formula>
    </cfRule>
  </conditionalFormatting>
  <conditionalFormatting sqref="F19:G19">
    <cfRule type="cellIs" dxfId="1186" priority="43" stopIfTrue="1" operator="equal">
      <formula>"VAPAA"</formula>
    </cfRule>
  </conditionalFormatting>
  <conditionalFormatting sqref="F23:G27">
    <cfRule type="cellIs" dxfId="1185" priority="18" stopIfTrue="1" operator="equal">
      <formula>"VAPAA"</formula>
    </cfRule>
  </conditionalFormatting>
  <conditionalFormatting sqref="G21:G22">
    <cfRule type="cellIs" dxfId="1184" priority="5" stopIfTrue="1" operator="equal">
      <formula>"VAPAA"</formula>
    </cfRule>
  </conditionalFormatting>
  <conditionalFormatting sqref="H19:H21">
    <cfRule type="cellIs" dxfId="1183" priority="21" stopIfTrue="1" operator="equal">
      <formula>"VAPAA"</formula>
    </cfRule>
  </conditionalFormatting>
  <conditionalFormatting sqref="H12:I14">
    <cfRule type="cellIs" dxfId="1182" priority="1" stopIfTrue="1" operator="equal">
      <formula>"VAPAA"</formula>
    </cfRule>
  </conditionalFormatting>
  <conditionalFormatting sqref="H22:P22 L23:M24">
    <cfRule type="cellIs" dxfId="1181" priority="11" stopIfTrue="1" operator="equal">
      <formula>"VAPAA"</formula>
    </cfRule>
  </conditionalFormatting>
  <conditionalFormatting sqref="I23:I25">
    <cfRule type="cellIs" dxfId="1180" priority="19" stopIfTrue="1" operator="equal">
      <formula>"VAPAA"</formula>
    </cfRule>
  </conditionalFormatting>
  <conditionalFormatting sqref="J5:J17 F12:F17 D16:N16 F17:N17">
    <cfRule type="cellIs" dxfId="1179" priority="59" stopIfTrue="1" operator="equal">
      <formula>"VAPAA"</formula>
    </cfRule>
  </conditionalFormatting>
  <conditionalFormatting sqref="J22:J24 H23">
    <cfRule type="cellIs" dxfId="1178" priority="23" stopIfTrue="1" operator="equal">
      <formula>"VAPAA"</formula>
    </cfRule>
  </conditionalFormatting>
  <conditionalFormatting sqref="J29:J31">
    <cfRule type="cellIs" dxfId="1177" priority="13" stopIfTrue="1" operator="equal">
      <formula>"VAPAA"</formula>
    </cfRule>
  </conditionalFormatting>
  <conditionalFormatting sqref="J28:K28 H28:H32 K30">
    <cfRule type="cellIs" dxfId="1176" priority="14" stopIfTrue="1" operator="equal">
      <formula>"VAPAA"</formula>
    </cfRule>
  </conditionalFormatting>
  <conditionalFormatting sqref="J19:M21 J23:K26">
    <cfRule type="cellIs" dxfId="1175" priority="20" stopIfTrue="1" operator="equal">
      <formula>"VAPAA"</formula>
    </cfRule>
  </conditionalFormatting>
  <conditionalFormatting sqref="J32:Q32">
    <cfRule type="cellIs" dxfId="1174" priority="15" stopIfTrue="1" operator="equal">
      <formula>"VAPAA"</formula>
    </cfRule>
  </conditionalFormatting>
  <conditionalFormatting sqref="M25:M26">
    <cfRule type="cellIs" dxfId="1173" priority="12" stopIfTrue="1" operator="equal">
      <formula>"VAPAA"</formula>
    </cfRule>
  </conditionalFormatting>
  <conditionalFormatting sqref="N5:N15">
    <cfRule type="cellIs" dxfId="1172" priority="9" stopIfTrue="1" operator="equal">
      <formula>"VAPAA"</formula>
    </cfRule>
  </conditionalFormatting>
  <conditionalFormatting sqref="N18:N20">
    <cfRule type="cellIs" dxfId="1171" priority="27" stopIfTrue="1" operator="equal">
      <formula>"VAPAA"</formula>
    </cfRule>
  </conditionalFormatting>
  <conditionalFormatting sqref="N24">
    <cfRule type="cellIs" dxfId="1170" priority="56" stopIfTrue="1" operator="equal">
      <formula>"VAPAA"</formula>
    </cfRule>
  </conditionalFormatting>
  <conditionalFormatting sqref="N29:N31 L31 E33 I33 K33 M33 O33 Q33">
    <cfRule type="cellIs" dxfId="1169" priority="54" stopIfTrue="1" operator="equal">
      <formula>"VAPAA"</formula>
    </cfRule>
  </conditionalFormatting>
  <conditionalFormatting sqref="O24:O28">
    <cfRule type="cellIs" dxfId="1168" priority="53" stopIfTrue="1" operator="equal">
      <formula>"VAPAA"</formula>
    </cfRule>
  </conditionalFormatting>
  <conditionalFormatting sqref="P23:P26">
    <cfRule type="cellIs" dxfId="1167" priority="24" stopIfTrue="1" operator="equal">
      <formula>"VAPAA"</formula>
    </cfRule>
  </conditionalFormatting>
  <conditionalFormatting sqref="P30:P31">
    <cfRule type="cellIs" dxfId="1166" priority="29" stopIfTrue="1" operator="equal">
      <formula>"VAPAA"</formula>
    </cfRule>
  </conditionalFormatting>
  <conditionalFormatting sqref="P13:Q16 P16:P19">
    <cfRule type="cellIs" dxfId="1165" priority="32" stopIfTrue="1" operator="equal">
      <formula>"VAPAA"</formula>
    </cfRule>
  </conditionalFormatting>
  <conditionalFormatting sqref="Q20">
    <cfRule type="cellIs" dxfId="1164" priority="26" stopIfTrue="1" operator="equal">
      <formula>"VAPAA"</formula>
    </cfRule>
  </conditionalFormatting>
  <conditionalFormatting sqref="Q24:Q28">
    <cfRule type="cellIs" dxfId="1163" priority="30" stopIfTrue="1" operator="equal">
      <formula>"VAPAA"</formula>
    </cfRule>
  </conditionalFormatting>
  <conditionalFormatting sqref="R5:IS34">
    <cfRule type="cellIs" dxfId="1162" priority="540" stopIfTrue="1" operator="equal">
      <formula>"VAPAA"</formula>
    </cfRule>
  </conditionalFormatting>
  <conditionalFormatting sqref="U1:XFD1 A2:XFD4 R35:XFD35 L38:XFD40 J39">
    <cfRule type="cellIs" dxfId="1161" priority="833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E890-512E-4B07-B503-A7EE2135D592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T40"/>
  <sheetViews>
    <sheetView topLeftCell="A18" zoomScaleNormal="100" workbookViewId="0">
      <selection activeCell="D11" sqref="D11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3.33203125" style="1" bestFit="1" customWidth="1"/>
    <col min="9" max="9" width="10.109375" style="1" bestFit="1" customWidth="1"/>
    <col min="10" max="10" width="18.5546875" style="1" bestFit="1" customWidth="1"/>
    <col min="11" max="11" width="12.5546875" style="1" customWidth="1"/>
    <col min="12" max="12" width="10.33203125" style="1" customWidth="1"/>
    <col min="13" max="13" width="12.44140625" style="1" customWidth="1"/>
    <col min="14" max="14" width="23.33203125" style="1" bestFit="1" customWidth="1"/>
    <col min="15" max="15" width="9" style="1" bestFit="1" customWidth="1"/>
    <col min="16" max="16" width="23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4"/>
      <c r="K1" s="324"/>
      <c r="L1" s="323"/>
      <c r="M1" s="323"/>
      <c r="N1" s="324"/>
      <c r="O1" s="324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27"/>
      <c r="N2" s="326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19'!P3+1</f>
        <v>46153</v>
      </c>
      <c r="E3" s="328"/>
      <c r="F3" s="320">
        <f>D3+1</f>
        <v>46154</v>
      </c>
      <c r="G3" s="321"/>
      <c r="H3" s="328">
        <f>F3+1</f>
        <v>46155</v>
      </c>
      <c r="I3" s="328"/>
      <c r="J3" s="331">
        <f>H3+1</f>
        <v>46156</v>
      </c>
      <c r="K3" s="408"/>
      <c r="L3" s="320">
        <f>J3+1</f>
        <v>46157</v>
      </c>
      <c r="M3" s="329"/>
      <c r="N3" s="355">
        <f>L3+1</f>
        <v>46158</v>
      </c>
      <c r="O3" s="332"/>
      <c r="P3" s="328">
        <f>N3+1</f>
        <v>46159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ht="14.25" customHeight="1" x14ac:dyDescent="0.25">
      <c r="A5" s="69">
        <v>0.33333333333333331</v>
      </c>
      <c r="B5" s="70" t="s">
        <v>11</v>
      </c>
      <c r="C5" s="67">
        <v>0.35416666666666669</v>
      </c>
      <c r="D5" s="285"/>
      <c r="E5" s="282"/>
      <c r="F5" s="417" t="s">
        <v>67</v>
      </c>
      <c r="G5" s="418"/>
      <c r="H5" s="285"/>
      <c r="I5" s="282"/>
      <c r="J5" s="189"/>
      <c r="K5" s="171"/>
      <c r="L5" s="189"/>
      <c r="M5" s="130"/>
      <c r="N5" s="189"/>
      <c r="O5" s="130"/>
      <c r="P5" s="189"/>
      <c r="Q5" s="13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5" t="s">
        <v>85</v>
      </c>
      <c r="E6" s="286"/>
      <c r="F6" s="417" t="s">
        <v>67</v>
      </c>
      <c r="G6" s="418"/>
      <c r="H6" s="285"/>
      <c r="I6" s="282"/>
      <c r="J6" s="189"/>
      <c r="K6" s="171"/>
      <c r="L6" s="189"/>
      <c r="M6" s="130"/>
      <c r="N6" s="348" t="s">
        <v>117</v>
      </c>
      <c r="O6" s="349"/>
      <c r="P6" s="189"/>
      <c r="Q6" s="130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5" t="s">
        <v>85</v>
      </c>
      <c r="E7" s="286"/>
      <c r="F7" s="285"/>
      <c r="G7" s="282"/>
      <c r="H7" s="285"/>
      <c r="I7" s="282"/>
      <c r="J7" s="189"/>
      <c r="K7" s="171"/>
      <c r="L7" s="189"/>
      <c r="M7" s="130"/>
      <c r="N7" s="411" t="s">
        <v>118</v>
      </c>
      <c r="O7" s="412"/>
      <c r="P7" s="189"/>
      <c r="Q7" s="13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275" t="s">
        <v>85</v>
      </c>
      <c r="E8" s="286"/>
      <c r="F8" s="285"/>
      <c r="G8" s="282"/>
      <c r="H8" s="285"/>
      <c r="I8" s="282"/>
      <c r="J8" s="189"/>
      <c r="K8" s="171"/>
      <c r="L8" s="189"/>
      <c r="M8" s="130"/>
      <c r="N8" s="411" t="s">
        <v>118</v>
      </c>
      <c r="O8" s="412"/>
      <c r="P8" s="189"/>
      <c r="Q8" s="13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7"/>
      <c r="E9" s="286"/>
      <c r="F9" s="285"/>
      <c r="G9" s="282"/>
      <c r="H9" s="285"/>
      <c r="I9" s="282"/>
      <c r="J9" s="317" t="s">
        <v>119</v>
      </c>
      <c r="K9" s="318"/>
      <c r="L9" s="189"/>
      <c r="M9" s="130"/>
      <c r="N9" s="292" t="s">
        <v>118</v>
      </c>
      <c r="O9" s="293" t="s">
        <v>79</v>
      </c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5"/>
      <c r="E10" s="282"/>
      <c r="F10" s="389" t="s">
        <v>59</v>
      </c>
      <c r="G10" s="390"/>
      <c r="H10" s="389" t="s">
        <v>59</v>
      </c>
      <c r="I10" s="390"/>
      <c r="J10" s="317" t="s">
        <v>119</v>
      </c>
      <c r="K10" s="318"/>
      <c r="L10" s="189"/>
      <c r="M10" s="130"/>
      <c r="N10" s="292" t="s">
        <v>118</v>
      </c>
      <c r="O10" s="293" t="s">
        <v>79</v>
      </c>
      <c r="P10" s="129"/>
      <c r="Q10" s="144" t="s">
        <v>90</v>
      </c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5"/>
      <c r="E11" s="282"/>
      <c r="F11" s="389" t="s">
        <v>59</v>
      </c>
      <c r="G11" s="390"/>
      <c r="H11" s="389" t="s">
        <v>59</v>
      </c>
      <c r="I11" s="390"/>
      <c r="J11" s="317" t="s">
        <v>119</v>
      </c>
      <c r="K11" s="318"/>
      <c r="L11" s="189"/>
      <c r="M11" s="130"/>
      <c r="N11" s="292" t="s">
        <v>118</v>
      </c>
      <c r="O11" s="293" t="s">
        <v>79</v>
      </c>
      <c r="P11" s="129"/>
      <c r="Q11" s="144" t="s">
        <v>90</v>
      </c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85"/>
      <c r="E12" s="282"/>
      <c r="F12" s="389" t="s">
        <v>59</v>
      </c>
      <c r="G12" s="390"/>
      <c r="H12" s="275" t="s">
        <v>85</v>
      </c>
      <c r="I12" s="282"/>
      <c r="J12" s="317" t="s">
        <v>119</v>
      </c>
      <c r="K12" s="318"/>
      <c r="L12" s="189"/>
      <c r="M12" s="130"/>
      <c r="N12" s="292" t="s">
        <v>118</v>
      </c>
      <c r="O12" s="293"/>
      <c r="P12" s="185"/>
      <c r="Q12" s="144" t="s">
        <v>90</v>
      </c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89"/>
      <c r="E13" s="130"/>
      <c r="F13" s="389" t="s">
        <v>59</v>
      </c>
      <c r="G13" s="390"/>
      <c r="H13" s="275" t="s">
        <v>85</v>
      </c>
      <c r="I13" s="130"/>
      <c r="J13" s="189"/>
      <c r="K13" s="171"/>
      <c r="L13" s="189"/>
      <c r="M13" s="130"/>
      <c r="N13" s="292" t="s">
        <v>118</v>
      </c>
      <c r="O13" s="293"/>
      <c r="P13" s="246" t="s">
        <v>120</v>
      </c>
      <c r="Q13" s="186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389" t="s">
        <v>59</v>
      </c>
      <c r="G14" s="390"/>
      <c r="H14" s="275" t="s">
        <v>85</v>
      </c>
      <c r="I14" s="130"/>
      <c r="J14" s="189"/>
      <c r="K14" s="171"/>
      <c r="L14" s="189"/>
      <c r="M14" s="130"/>
      <c r="N14" s="411" t="s">
        <v>78</v>
      </c>
      <c r="O14" s="412"/>
      <c r="P14" s="246" t="s">
        <v>120</v>
      </c>
      <c r="Q14" s="203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389" t="s">
        <v>59</v>
      </c>
      <c r="G15" s="390"/>
      <c r="H15" s="285"/>
      <c r="I15" s="130"/>
      <c r="J15" s="189"/>
      <c r="K15" s="171"/>
      <c r="L15" s="189"/>
      <c r="M15" s="130"/>
      <c r="N15" s="411" t="s">
        <v>78</v>
      </c>
      <c r="O15" s="412"/>
      <c r="P15" s="246" t="s">
        <v>120</v>
      </c>
      <c r="Q15" s="203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189"/>
      <c r="E16" s="130"/>
      <c r="F16" s="389" t="s">
        <v>59</v>
      </c>
      <c r="G16" s="390"/>
      <c r="H16" s="285"/>
      <c r="I16" s="130"/>
      <c r="J16" s="189"/>
      <c r="K16" s="171"/>
      <c r="L16" s="189"/>
      <c r="M16" s="130"/>
      <c r="N16" s="411" t="s">
        <v>78</v>
      </c>
      <c r="O16" s="412"/>
      <c r="P16" s="246" t="s">
        <v>120</v>
      </c>
      <c r="Q16" s="186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s="11" customFormat="1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89"/>
      <c r="G17" s="130"/>
      <c r="H17" s="189"/>
      <c r="I17" s="130"/>
      <c r="J17" s="393" t="s">
        <v>77</v>
      </c>
      <c r="K17" s="312"/>
      <c r="L17" s="189"/>
      <c r="M17" s="130"/>
      <c r="N17" s="411" t="s">
        <v>53</v>
      </c>
      <c r="O17" s="412"/>
      <c r="P17" s="393" t="s">
        <v>88</v>
      </c>
      <c r="Q17" s="312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89"/>
      <c r="G18" s="130"/>
      <c r="H18" s="189"/>
      <c r="I18" s="130"/>
      <c r="J18" s="393" t="s">
        <v>77</v>
      </c>
      <c r="K18" s="312"/>
      <c r="L18" s="189"/>
      <c r="M18" s="130"/>
      <c r="N18" s="411" t="s">
        <v>53</v>
      </c>
      <c r="O18" s="412"/>
      <c r="P18" s="393" t="s">
        <v>88</v>
      </c>
      <c r="Q18" s="312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29"/>
      <c r="G19" s="205"/>
      <c r="H19" s="350" t="s">
        <v>38</v>
      </c>
      <c r="I19" s="351"/>
      <c r="J19" s="393" t="s">
        <v>77</v>
      </c>
      <c r="K19" s="312"/>
      <c r="L19" s="348" t="s">
        <v>121</v>
      </c>
      <c r="M19" s="349"/>
      <c r="N19" s="411" t="s">
        <v>53</v>
      </c>
      <c r="O19" s="412"/>
      <c r="P19" s="393" t="s">
        <v>88</v>
      </c>
      <c r="Q19" s="31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29"/>
      <c r="E20" s="130"/>
      <c r="F20" s="129"/>
      <c r="G20" s="130"/>
      <c r="H20" s="350" t="s">
        <v>38</v>
      </c>
      <c r="I20" s="351"/>
      <c r="J20" s="393" t="s">
        <v>77</v>
      </c>
      <c r="K20" s="312"/>
      <c r="L20" s="348" t="s">
        <v>121</v>
      </c>
      <c r="M20" s="349"/>
      <c r="N20" s="409" t="s">
        <v>117</v>
      </c>
      <c r="O20" s="410"/>
      <c r="P20" s="393" t="s">
        <v>107</v>
      </c>
      <c r="Q20" s="312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38</v>
      </c>
      <c r="I21" s="351"/>
      <c r="J21" s="96" t="s">
        <v>40</v>
      </c>
      <c r="K21" s="150" t="s">
        <v>40</v>
      </c>
      <c r="L21" s="348" t="s">
        <v>121</v>
      </c>
      <c r="M21" s="349"/>
      <c r="N21" s="409" t="s">
        <v>117</v>
      </c>
      <c r="O21" s="410"/>
      <c r="P21" s="393" t="s">
        <v>107</v>
      </c>
      <c r="Q21" s="312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409" t="s">
        <v>117</v>
      </c>
      <c r="O22" s="410"/>
      <c r="P22" s="393" t="s">
        <v>107</v>
      </c>
      <c r="Q22" s="312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409" t="s">
        <v>117</v>
      </c>
      <c r="O23" s="410"/>
      <c r="P23" s="129" t="s">
        <v>46</v>
      </c>
      <c r="Q23" s="13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97" t="s">
        <v>45</v>
      </c>
      <c r="J24" s="101" t="s">
        <v>44</v>
      </c>
      <c r="K24" s="150" t="s">
        <v>45</v>
      </c>
      <c r="L24" s="393" t="s">
        <v>122</v>
      </c>
      <c r="M24" s="312"/>
      <c r="N24" s="409" t="s">
        <v>117</v>
      </c>
      <c r="O24" s="410"/>
      <c r="P24" s="129" t="s">
        <v>46</v>
      </c>
      <c r="Q24" s="171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97" t="s">
        <v>45</v>
      </c>
      <c r="J25" s="145" t="s">
        <v>48</v>
      </c>
      <c r="K25" s="151" t="s">
        <v>49</v>
      </c>
      <c r="L25" s="393" t="s">
        <v>122</v>
      </c>
      <c r="M25" s="312"/>
      <c r="N25" s="185"/>
      <c r="O25" s="130"/>
      <c r="P25" s="130" t="s">
        <v>50</v>
      </c>
      <c r="Q25" s="130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55" t="s">
        <v>40</v>
      </c>
      <c r="E26" s="151" t="s">
        <v>40</v>
      </c>
      <c r="F26" s="101" t="s">
        <v>46</v>
      </c>
      <c r="G26" s="157" t="s">
        <v>47</v>
      </c>
      <c r="H26" s="272" t="s">
        <v>97</v>
      </c>
      <c r="I26" s="100" t="s">
        <v>40</v>
      </c>
      <c r="J26" s="145" t="s">
        <v>48</v>
      </c>
      <c r="K26" s="151" t="s">
        <v>49</v>
      </c>
      <c r="L26" s="393" t="s">
        <v>122</v>
      </c>
      <c r="M26" s="312"/>
      <c r="N26" s="185"/>
      <c r="O26" s="130"/>
      <c r="P26" s="130" t="s">
        <v>50</v>
      </c>
      <c r="Q26" s="130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272" t="s">
        <v>97</v>
      </c>
      <c r="I27" s="100" t="s">
        <v>40</v>
      </c>
      <c r="J27" s="90" t="s">
        <v>123</v>
      </c>
      <c r="K27" s="257" t="s">
        <v>41</v>
      </c>
      <c r="L27" s="393" t="s">
        <v>122</v>
      </c>
      <c r="M27" s="312"/>
      <c r="N27" s="185"/>
      <c r="O27" s="130"/>
      <c r="P27" s="384" t="s">
        <v>46</v>
      </c>
      <c r="Q27" s="385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254" t="s">
        <v>39</v>
      </c>
      <c r="G28" s="182" t="s">
        <v>51</v>
      </c>
      <c r="H28" s="149" t="s">
        <v>43</v>
      </c>
      <c r="I28" s="100" t="s">
        <v>43</v>
      </c>
      <c r="J28" s="273" t="s">
        <v>123</v>
      </c>
      <c r="K28" s="151" t="s">
        <v>41</v>
      </c>
      <c r="L28" s="384" t="s">
        <v>86</v>
      </c>
      <c r="M28" s="385"/>
      <c r="N28" s="185"/>
      <c r="O28" s="186"/>
      <c r="P28" s="384" t="s">
        <v>46</v>
      </c>
      <c r="Q28" s="385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14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84" t="s">
        <v>86</v>
      </c>
      <c r="M29" s="385"/>
      <c r="N29" s="129"/>
      <c r="O29" s="130"/>
      <c r="P29" s="384" t="s">
        <v>46</v>
      </c>
      <c r="Q29" s="385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84" t="s">
        <v>86</v>
      </c>
      <c r="M30" s="385"/>
      <c r="N30" s="129"/>
      <c r="O30" s="130"/>
      <c r="P30" s="384" t="s">
        <v>46</v>
      </c>
      <c r="Q30" s="385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129" t="s">
        <v>53</v>
      </c>
      <c r="K31" s="261" t="s">
        <v>80</v>
      </c>
      <c r="L31" s="129"/>
      <c r="M31" s="130"/>
      <c r="N31" s="129"/>
      <c r="O31" s="130"/>
      <c r="P31" s="129"/>
      <c r="Q31" s="13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85" t="s">
        <v>53</v>
      </c>
      <c r="K32" s="91" t="s">
        <v>80</v>
      </c>
      <c r="L32" s="185"/>
      <c r="M32" s="130"/>
      <c r="N32" s="185"/>
      <c r="O32" s="130"/>
      <c r="P32" s="185"/>
      <c r="Q32" s="13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x14ac:dyDescent="0.25">
      <c r="A33" s="65">
        <v>0.91666666666666663</v>
      </c>
      <c r="B33" s="76" t="s">
        <v>11</v>
      </c>
      <c r="C33" s="66">
        <v>0.9375</v>
      </c>
      <c r="D33" s="192"/>
      <c r="E33" s="193"/>
      <c r="F33" s="192"/>
      <c r="G33" s="193"/>
      <c r="H33" s="192"/>
      <c r="I33" s="193"/>
      <c r="J33" s="192"/>
      <c r="K33" s="262"/>
      <c r="L33" s="192"/>
      <c r="M33" s="193"/>
      <c r="N33" s="192"/>
      <c r="O33" s="193"/>
      <c r="P33" s="192"/>
      <c r="Q33" s="193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13"/>
      <c r="Q34" s="414"/>
    </row>
    <row r="35" spans="1:20" ht="47.25" customHeight="1" x14ac:dyDescent="0.25">
      <c r="D35" s="213"/>
      <c r="E35" s="214"/>
      <c r="F35" s="45"/>
      <c r="G35" s="45"/>
      <c r="H35" s="45"/>
      <c r="I35" s="45"/>
      <c r="J35" s="416" t="s">
        <v>124</v>
      </c>
      <c r="K35" s="416"/>
      <c r="L35" s="407" t="s">
        <v>125</v>
      </c>
      <c r="M35" s="415"/>
      <c r="N35" s="45"/>
      <c r="O35" s="45"/>
      <c r="P35" s="415"/>
      <c r="Q35" s="415"/>
    </row>
    <row r="40" spans="1:20" x14ac:dyDescent="0.25">
      <c r="J40" s="127"/>
      <c r="K40" s="127"/>
    </row>
  </sheetData>
  <mergeCells count="81">
    <mergeCell ref="H10:I10"/>
    <mergeCell ref="H11:I11"/>
    <mergeCell ref="D17:E17"/>
    <mergeCell ref="D18:E18"/>
    <mergeCell ref="D19:E19"/>
    <mergeCell ref="F16:G16"/>
    <mergeCell ref="F10:G10"/>
    <mergeCell ref="F11:G11"/>
    <mergeCell ref="F12:G12"/>
    <mergeCell ref="F13:G13"/>
    <mergeCell ref="F14:G14"/>
    <mergeCell ref="F5:G5"/>
    <mergeCell ref="F6:G6"/>
    <mergeCell ref="D14:E14"/>
    <mergeCell ref="D15:E15"/>
    <mergeCell ref="F15:G15"/>
    <mergeCell ref="L27:M27"/>
    <mergeCell ref="J9:K9"/>
    <mergeCell ref="J10:K10"/>
    <mergeCell ref="J11:K11"/>
    <mergeCell ref="J12:K12"/>
    <mergeCell ref="L19:M19"/>
    <mergeCell ref="D3:E3"/>
    <mergeCell ref="P30:Q30"/>
    <mergeCell ref="P34:Q35"/>
    <mergeCell ref="L28:M28"/>
    <mergeCell ref="L29:M29"/>
    <mergeCell ref="P27:Q27"/>
    <mergeCell ref="P28:Q28"/>
    <mergeCell ref="P29:Q29"/>
    <mergeCell ref="N8:O8"/>
    <mergeCell ref="N16:O16"/>
    <mergeCell ref="J35:K35"/>
    <mergeCell ref="L35:M35"/>
    <mergeCell ref="L30:M30"/>
    <mergeCell ref="L24:M24"/>
    <mergeCell ref="L25:M25"/>
    <mergeCell ref="L26:M26"/>
    <mergeCell ref="P20:Q20"/>
    <mergeCell ref="A1:T1"/>
    <mergeCell ref="A2:C4"/>
    <mergeCell ref="D2:E2"/>
    <mergeCell ref="P2:Q2"/>
    <mergeCell ref="L3:M3"/>
    <mergeCell ref="R2:T4"/>
    <mergeCell ref="N3:O3"/>
    <mergeCell ref="N2:O2"/>
    <mergeCell ref="J2:K2"/>
    <mergeCell ref="H3:I3"/>
    <mergeCell ref="H2:I2"/>
    <mergeCell ref="P3:Q3"/>
    <mergeCell ref="F2:G2"/>
    <mergeCell ref="F3:G3"/>
    <mergeCell ref="J3:K3"/>
    <mergeCell ref="N15:O15"/>
    <mergeCell ref="L2:M2"/>
    <mergeCell ref="P17:Q17"/>
    <mergeCell ref="P18:Q18"/>
    <mergeCell ref="P19:Q19"/>
    <mergeCell ref="N6:O6"/>
    <mergeCell ref="P22:Q22"/>
    <mergeCell ref="N7:O7"/>
    <mergeCell ref="H19:I19"/>
    <mergeCell ref="H20:I20"/>
    <mergeCell ref="H21:I21"/>
    <mergeCell ref="J17:K17"/>
    <mergeCell ref="J18:K18"/>
    <mergeCell ref="J19:K19"/>
    <mergeCell ref="J20:K20"/>
    <mergeCell ref="L20:M20"/>
    <mergeCell ref="L21:M21"/>
    <mergeCell ref="P21:Q21"/>
    <mergeCell ref="N17:O17"/>
    <mergeCell ref="N18:O18"/>
    <mergeCell ref="N19:O19"/>
    <mergeCell ref="N14:O14"/>
    <mergeCell ref="N20:O20"/>
    <mergeCell ref="N21:O21"/>
    <mergeCell ref="N22:O22"/>
    <mergeCell ref="N23:O23"/>
    <mergeCell ref="N24:O24"/>
  </mergeCells>
  <phoneticPr fontId="28" type="noConversion"/>
  <conditionalFormatting sqref="A1">
    <cfRule type="cellIs" dxfId="1160" priority="90" operator="equal">
      <formula>"VAPAA"</formula>
    </cfRule>
    <cfRule type="cellIs" dxfId="1159" priority="89" stopIfTrue="1" operator="equal">
      <formula>"VAPAA"</formula>
    </cfRule>
  </conditionalFormatting>
  <conditionalFormatting sqref="A2 D3 F3 H3 J3 L3 N3 P3 D4:Q4">
    <cfRule type="cellIs" dxfId="1158" priority="933" operator="equal">
      <formula>"VAPAA"</formula>
    </cfRule>
  </conditionalFormatting>
  <conditionalFormatting sqref="A2 D2:R2 D3 F3 H3 J3 L3 N3 P3 D4:Q4">
    <cfRule type="cellIs" dxfId="1157" priority="932" operator="equal">
      <formula>"ALLIANSSI"</formula>
    </cfRule>
  </conditionalFormatting>
  <conditionalFormatting sqref="A5:C33 R5:IS35 O25:O28">
    <cfRule type="cellIs" dxfId="1156" priority="612" stopIfTrue="1" operator="equal">
      <formula>"VAPAA"</formula>
    </cfRule>
  </conditionalFormatting>
  <conditionalFormatting sqref="A34:M34 A35:D35 F35:J35 L35 N35:O35 A36:M39">
    <cfRule type="cellIs" dxfId="1155" priority="133" stopIfTrue="1" operator="equal">
      <formula>"VAPAA"</formula>
    </cfRule>
  </conditionalFormatting>
  <conditionalFormatting sqref="D5:D19">
    <cfRule type="cellIs" dxfId="1154" priority="4" stopIfTrue="1" operator="equal">
      <formula>"VAPAA"</formula>
    </cfRule>
  </conditionalFormatting>
  <conditionalFormatting sqref="D30:D32">
    <cfRule type="cellIs" dxfId="1153" priority="23" stopIfTrue="1" operator="equal">
      <formula>"VAPAA"</formula>
    </cfRule>
  </conditionalFormatting>
  <conditionalFormatting sqref="D2:R2">
    <cfRule type="cellIs" dxfId="1152" priority="935" operator="equal">
      <formula>"VAPAA"</formula>
    </cfRule>
  </conditionalFormatting>
  <conditionalFormatting sqref="E24:E27">
    <cfRule type="cellIs" dxfId="1151" priority="22" stopIfTrue="1" operator="equal">
      <formula>"VAPAA"</formula>
    </cfRule>
  </conditionalFormatting>
  <conditionalFormatting sqref="F5:F18">
    <cfRule type="cellIs" dxfId="1150" priority="10" stopIfTrue="1" operator="equal">
      <formula>"VAPAA"</formula>
    </cfRule>
  </conditionalFormatting>
  <conditionalFormatting sqref="F21">
    <cfRule type="cellIs" dxfId="1149" priority="7" stopIfTrue="1" operator="equal">
      <formula>"VAPAA"</formula>
    </cfRule>
  </conditionalFormatting>
  <conditionalFormatting sqref="F25:F27 G28 F29 F31:F32">
    <cfRule type="cellIs" dxfId="1148" priority="24" stopIfTrue="1" operator="equal">
      <formula>"VAPAA"</formula>
    </cfRule>
  </conditionalFormatting>
  <conditionalFormatting sqref="F19:G19 D20:G20">
    <cfRule type="cellIs" dxfId="1147" priority="55" stopIfTrue="1" operator="equal">
      <formula>"VAPAA"</formula>
    </cfRule>
  </conditionalFormatting>
  <conditionalFormatting sqref="F23:G27 E32:F32">
    <cfRule type="cellIs" dxfId="1146" priority="25" stopIfTrue="1" operator="equal">
      <formula>"VAPAA"</formula>
    </cfRule>
  </conditionalFormatting>
  <conditionalFormatting sqref="G21:G22">
    <cfRule type="cellIs" dxfId="1145" priority="8" stopIfTrue="1" operator="equal">
      <formula>"VAPAA"</formula>
    </cfRule>
  </conditionalFormatting>
  <conditionalFormatting sqref="H5:H21">
    <cfRule type="cellIs" dxfId="1144" priority="1" stopIfTrue="1" operator="equal">
      <formula>"VAPAA"</formula>
    </cfRule>
  </conditionalFormatting>
  <conditionalFormatting sqref="H23">
    <cfRule type="cellIs" dxfId="1143" priority="21" stopIfTrue="1" operator="equal">
      <formula>"VAPAA"</formula>
    </cfRule>
  </conditionalFormatting>
  <conditionalFormatting sqref="H22:I22 H28:H32">
    <cfRule type="cellIs" dxfId="1142" priority="18" stopIfTrue="1" operator="equal">
      <formula>"VAPAA"</formula>
    </cfRule>
  </conditionalFormatting>
  <conditionalFormatting sqref="I23:I25">
    <cfRule type="cellIs" dxfId="1141" priority="17" stopIfTrue="1" operator="equal">
      <formula>"VAPAA"</formula>
    </cfRule>
  </conditionalFormatting>
  <conditionalFormatting sqref="J5:J20">
    <cfRule type="cellIs" dxfId="1140" priority="12" stopIfTrue="1" operator="equal">
      <formula>"VAPAA"</formula>
    </cfRule>
  </conditionalFormatting>
  <conditionalFormatting sqref="J22:J24">
    <cfRule type="cellIs" dxfId="1139" priority="16" stopIfTrue="1" operator="equal">
      <formula>"VAPAA"</formula>
    </cfRule>
  </conditionalFormatting>
  <conditionalFormatting sqref="J29:J31">
    <cfRule type="cellIs" dxfId="1138" priority="14" stopIfTrue="1" operator="equal">
      <formula>"VAPAA"</formula>
    </cfRule>
  </conditionalFormatting>
  <conditionalFormatting sqref="J21:K26 K28 K30">
    <cfRule type="cellIs" dxfId="1137" priority="15" stopIfTrue="1" operator="equal">
      <formula>"VAPAA"</formula>
    </cfRule>
  </conditionalFormatting>
  <conditionalFormatting sqref="J32:Q32">
    <cfRule type="cellIs" dxfId="1136" priority="42" stopIfTrue="1" operator="equal">
      <formula>"VAPAA"</formula>
    </cfRule>
  </conditionalFormatting>
  <conditionalFormatting sqref="L24:L27">
    <cfRule type="cellIs" dxfId="1135" priority="37" stopIfTrue="1" operator="equal">
      <formula>"VAPAA"</formula>
    </cfRule>
  </conditionalFormatting>
  <conditionalFormatting sqref="M22:M23">
    <cfRule type="cellIs" dxfId="1134" priority="28" stopIfTrue="1" operator="equal">
      <formula>"VAPAA"</formula>
    </cfRule>
  </conditionalFormatting>
  <conditionalFormatting sqref="N29:N31 L31 E33 G33 I33 K33 M33 O33 Q33">
    <cfRule type="cellIs" dxfId="1133" priority="51" stopIfTrue="1" operator="equal">
      <formula>"VAPAA"</formula>
    </cfRule>
  </conditionalFormatting>
  <conditionalFormatting sqref="P5:P8 N5:N19 L5:L21">
    <cfRule type="cellIs" dxfId="1132" priority="61" stopIfTrue="1" operator="equal">
      <formula>"VAPAA"</formula>
    </cfRule>
  </conditionalFormatting>
  <conditionalFormatting sqref="P10:P22">
    <cfRule type="cellIs" dxfId="1131" priority="26" stopIfTrue="1" operator="equal">
      <formula>"VAPAA"</formula>
    </cfRule>
  </conditionalFormatting>
  <conditionalFormatting sqref="P31">
    <cfRule type="cellIs" dxfId="1130" priority="44" stopIfTrue="1" operator="equal">
      <formula>"VAPAA"</formula>
    </cfRule>
  </conditionalFormatting>
  <conditionalFormatting sqref="P9:Q9 Q13:Q16">
    <cfRule type="cellIs" dxfId="1129" priority="34" stopIfTrue="1" operator="equal">
      <formula>"VAPAA"</formula>
    </cfRule>
  </conditionalFormatting>
  <conditionalFormatting sqref="P23:Q26">
    <cfRule type="cellIs" dxfId="1128" priority="32" stopIfTrue="1" operator="equal">
      <formula>"VAPAA"</formula>
    </cfRule>
  </conditionalFormatting>
  <conditionalFormatting sqref="U1:XFD1 A2:XFD4 N36:IS36 N37:XFD39 A40:G40 L40:XFD40 A41:XFD65536">
    <cfRule type="cellIs" dxfId="1127" priority="931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T36"/>
  <sheetViews>
    <sheetView topLeftCell="A9" zoomScaleNormal="100" workbookViewId="0">
      <selection activeCell="O27" sqref="O27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3.33203125" style="1" bestFit="1" customWidth="1"/>
    <col min="5" max="5" width="10" style="1" bestFit="1" customWidth="1"/>
    <col min="6" max="7" width="10.109375" style="1" bestFit="1" customWidth="1"/>
    <col min="8" max="8" width="13.33203125" style="1" bestFit="1" customWidth="1"/>
    <col min="9" max="9" width="12.6640625" style="1" bestFit="1" customWidth="1"/>
    <col min="10" max="10" width="9.44140625" style="1" bestFit="1" customWidth="1"/>
    <col min="11" max="11" width="9" style="1" bestFit="1" customWidth="1"/>
    <col min="12" max="12" width="11.44140625" style="1" customWidth="1"/>
    <col min="13" max="13" width="12.33203125" style="1" customWidth="1"/>
    <col min="14" max="14" width="19" style="1" customWidth="1"/>
    <col min="15" max="15" width="20" style="1" customWidth="1"/>
    <col min="16" max="16" width="18.6640625" style="1" bestFit="1" customWidth="1"/>
    <col min="17" max="17" width="13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4"/>
      <c r="K1" s="324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34"/>
      <c r="H2" s="346" t="s">
        <v>4</v>
      </c>
      <c r="I2" s="395"/>
      <c r="J2" s="333" t="s">
        <v>5</v>
      </c>
      <c r="K2" s="327"/>
      <c r="L2" s="326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20'!P3+1</f>
        <v>46160</v>
      </c>
      <c r="E3" s="328"/>
      <c r="F3" s="320">
        <f>D3+1</f>
        <v>46161</v>
      </c>
      <c r="G3" s="328"/>
      <c r="H3" s="320">
        <f>F3+1</f>
        <v>46162</v>
      </c>
      <c r="I3" s="328"/>
      <c r="J3" s="331">
        <f>H3+1</f>
        <v>46163</v>
      </c>
      <c r="K3" s="408"/>
      <c r="L3" s="328">
        <f>J3+1</f>
        <v>46164</v>
      </c>
      <c r="M3" s="330"/>
      <c r="N3" s="320">
        <f>L3+1</f>
        <v>46165</v>
      </c>
      <c r="O3" s="329"/>
      <c r="P3" s="328">
        <f>N3+1</f>
        <v>46166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4" t="s">
        <v>10</v>
      </c>
      <c r="H4" s="115" t="s">
        <v>9</v>
      </c>
      <c r="I4" s="114" t="s">
        <v>10</v>
      </c>
      <c r="J4" s="12" t="s">
        <v>9</v>
      </c>
      <c r="K4" s="13" t="s">
        <v>10</v>
      </c>
      <c r="L4" s="48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275" t="s">
        <v>85</v>
      </c>
      <c r="E6" s="278"/>
      <c r="F6" s="279"/>
      <c r="G6" s="278"/>
      <c r="H6" s="279"/>
      <c r="I6" s="278"/>
      <c r="J6" s="279"/>
      <c r="K6" s="280"/>
      <c r="L6" s="420" t="s">
        <v>59</v>
      </c>
      <c r="M6" s="421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275" t="s">
        <v>85</v>
      </c>
      <c r="E7" s="278"/>
      <c r="F7" s="279"/>
      <c r="G7" s="278"/>
      <c r="H7" s="279"/>
      <c r="I7" s="278"/>
      <c r="J7" s="279"/>
      <c r="K7" s="280"/>
      <c r="L7" s="420" t="s">
        <v>59</v>
      </c>
      <c r="M7" s="421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275" t="s">
        <v>85</v>
      </c>
      <c r="E8" s="278"/>
      <c r="F8" s="279"/>
      <c r="G8" s="278"/>
      <c r="H8" s="279"/>
      <c r="I8" s="278"/>
      <c r="J8" s="279"/>
      <c r="K8" s="280"/>
      <c r="L8" s="420" t="s">
        <v>59</v>
      </c>
      <c r="M8" s="421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281"/>
      <c r="E9" s="282"/>
      <c r="F9" s="281"/>
      <c r="G9" s="282"/>
      <c r="H9" s="281"/>
      <c r="I9" s="282"/>
      <c r="J9" s="281"/>
      <c r="K9" s="283"/>
      <c r="L9" s="420" t="s">
        <v>59</v>
      </c>
      <c r="M9" s="421"/>
      <c r="N9" s="393" t="s">
        <v>93</v>
      </c>
      <c r="O9" s="312"/>
      <c r="P9" s="317" t="s">
        <v>118</v>
      </c>
      <c r="Q9" s="318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281"/>
      <c r="E10" s="282"/>
      <c r="F10" s="281"/>
      <c r="G10" s="282"/>
      <c r="H10" s="281"/>
      <c r="I10" s="282"/>
      <c r="J10" s="281"/>
      <c r="K10" s="283"/>
      <c r="L10" s="420" t="s">
        <v>59</v>
      </c>
      <c r="M10" s="421"/>
      <c r="N10" s="393" t="s">
        <v>93</v>
      </c>
      <c r="O10" s="312"/>
      <c r="P10" s="317" t="s">
        <v>118</v>
      </c>
      <c r="Q10" s="318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281"/>
      <c r="E11" s="282"/>
      <c r="F11" s="281"/>
      <c r="G11" s="282"/>
      <c r="H11" s="281"/>
      <c r="I11" s="282"/>
      <c r="J11" s="281"/>
      <c r="K11" s="283"/>
      <c r="L11" s="284"/>
      <c r="M11" s="282"/>
      <c r="N11" s="393" t="s">
        <v>93</v>
      </c>
      <c r="O11" s="312"/>
      <c r="P11" s="317" t="s">
        <v>118</v>
      </c>
      <c r="Q11" s="318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7"/>
      <c r="E12" s="282"/>
      <c r="F12" s="107"/>
      <c r="G12" s="282"/>
      <c r="H12" s="275" t="s">
        <v>85</v>
      </c>
      <c r="I12" s="282"/>
      <c r="J12" s="107"/>
      <c r="K12" s="283"/>
      <c r="L12" s="107"/>
      <c r="M12" s="282"/>
      <c r="N12" s="393" t="s">
        <v>93</v>
      </c>
      <c r="O12" s="312"/>
      <c r="P12" s="317" t="s">
        <v>118</v>
      </c>
      <c r="Q12" s="318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7"/>
      <c r="E13" s="108"/>
      <c r="F13" s="107"/>
      <c r="G13" s="108"/>
      <c r="H13" s="275" t="s">
        <v>85</v>
      </c>
      <c r="I13" s="108"/>
      <c r="J13" s="107"/>
      <c r="K13" s="172"/>
      <c r="L13" s="107"/>
      <c r="M13" s="108"/>
      <c r="N13" s="149"/>
      <c r="O13" s="81" t="s">
        <v>126</v>
      </c>
      <c r="P13" s="101"/>
      <c r="Q13" s="97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382" t="s">
        <v>85</v>
      </c>
      <c r="G14" s="383"/>
      <c r="H14" s="275" t="s">
        <v>85</v>
      </c>
      <c r="I14" s="108"/>
      <c r="J14" s="107"/>
      <c r="K14" s="172"/>
      <c r="L14" s="107"/>
      <c r="M14" s="108"/>
      <c r="N14" s="101"/>
      <c r="O14" s="250" t="s">
        <v>126</v>
      </c>
      <c r="P14" s="107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382" t="s">
        <v>85</v>
      </c>
      <c r="G15" s="383"/>
      <c r="H15" s="109"/>
      <c r="I15" s="108"/>
      <c r="J15" s="109"/>
      <c r="K15" s="172"/>
      <c r="L15" s="109"/>
      <c r="M15" s="108"/>
      <c r="N15" s="99"/>
      <c r="O15" s="250" t="s">
        <v>126</v>
      </c>
      <c r="P15" s="98"/>
      <c r="Q15" s="15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382" t="s">
        <v>85</v>
      </c>
      <c r="G16" s="383"/>
      <c r="H16" s="96"/>
      <c r="I16" s="100"/>
      <c r="J16" s="96"/>
      <c r="K16" s="151"/>
      <c r="L16" s="96"/>
      <c r="M16" s="100"/>
      <c r="N16" s="384" t="s">
        <v>127</v>
      </c>
      <c r="O16" s="385"/>
      <c r="P16" s="98"/>
      <c r="Q16" s="15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96"/>
      <c r="K17" s="151"/>
      <c r="L17" s="96"/>
      <c r="M17" s="100"/>
      <c r="N17" s="384" t="s">
        <v>127</v>
      </c>
      <c r="O17" s="385"/>
      <c r="P17" s="98"/>
      <c r="Q17" s="15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01"/>
      <c r="K18" s="151"/>
      <c r="L18" s="96"/>
      <c r="M18" s="100"/>
      <c r="N18" s="384" t="s">
        <v>127</v>
      </c>
      <c r="O18" s="385"/>
      <c r="P18" s="98"/>
      <c r="Q18" s="15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10"/>
      <c r="H19" s="350" t="s">
        <v>39</v>
      </c>
      <c r="I19" s="351"/>
      <c r="J19" s="96"/>
      <c r="K19" s="161"/>
      <c r="L19" s="348" t="s">
        <v>121</v>
      </c>
      <c r="M19" s="349"/>
      <c r="N19" s="317" t="s">
        <v>128</v>
      </c>
      <c r="O19" s="318"/>
      <c r="P19" s="96"/>
      <c r="Q19" s="10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50" t="s">
        <v>39</v>
      </c>
      <c r="I20" s="351"/>
      <c r="J20" s="96"/>
      <c r="K20" s="150"/>
      <c r="L20" s="348" t="s">
        <v>121</v>
      </c>
      <c r="M20" s="349"/>
      <c r="N20" s="317" t="s">
        <v>128</v>
      </c>
      <c r="O20" s="318"/>
      <c r="P20" s="98"/>
      <c r="Q20" s="10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348" t="s">
        <v>121</v>
      </c>
      <c r="M21" s="349"/>
      <c r="N21" s="317" t="s">
        <v>128</v>
      </c>
      <c r="O21" s="318"/>
      <c r="P21" s="98"/>
      <c r="Q21" s="141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01" t="s">
        <v>43</v>
      </c>
      <c r="M22" s="97" t="s">
        <v>43</v>
      </c>
      <c r="N22" s="96"/>
      <c r="O22" s="97"/>
      <c r="P22" s="98"/>
      <c r="Q22" s="141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01" t="s">
        <v>43</v>
      </c>
      <c r="M23" s="97" t="s">
        <v>43</v>
      </c>
      <c r="N23" s="96"/>
      <c r="O23" s="97"/>
      <c r="P23" s="96" t="s">
        <v>46</v>
      </c>
      <c r="Q23" s="141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2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393" t="s">
        <v>122</v>
      </c>
      <c r="M24" s="312"/>
      <c r="N24" s="101"/>
      <c r="O24" s="97"/>
      <c r="P24" s="96" t="s">
        <v>46</v>
      </c>
      <c r="Q24" s="143" t="s">
        <v>76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4.2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143" t="s">
        <v>45</v>
      </c>
      <c r="J25" s="145" t="s">
        <v>48</v>
      </c>
      <c r="K25" s="151" t="s">
        <v>49</v>
      </c>
      <c r="L25" s="393" t="s">
        <v>122</v>
      </c>
      <c r="M25" s="312"/>
      <c r="N25" s="101"/>
      <c r="O25" s="97"/>
      <c r="P25" s="96" t="s">
        <v>50</v>
      </c>
      <c r="Q25" s="143" t="s">
        <v>76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1" t="s">
        <v>98</v>
      </c>
      <c r="I26" s="272" t="s">
        <v>97</v>
      </c>
      <c r="J26" s="145" t="s">
        <v>48</v>
      </c>
      <c r="K26" s="151" t="s">
        <v>49</v>
      </c>
      <c r="L26" s="393" t="s">
        <v>122</v>
      </c>
      <c r="M26" s="312"/>
      <c r="N26" s="101"/>
      <c r="O26" s="100"/>
      <c r="P26" s="96" t="s">
        <v>50</v>
      </c>
      <c r="Q26" s="143" t="s">
        <v>76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1" t="s">
        <v>98</v>
      </c>
      <c r="I27" s="272" t="s">
        <v>97</v>
      </c>
      <c r="J27" s="259" t="s">
        <v>41</v>
      </c>
      <c r="K27" s="257" t="s">
        <v>41</v>
      </c>
      <c r="L27" s="393" t="s">
        <v>122</v>
      </c>
      <c r="M27" s="312"/>
      <c r="N27" s="101"/>
      <c r="O27" s="97"/>
      <c r="P27" s="149"/>
      <c r="Q27" s="97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15" t="s">
        <v>74</v>
      </c>
      <c r="M28" s="316"/>
      <c r="N28" s="101"/>
      <c r="O28" s="100"/>
      <c r="P28" s="149"/>
      <c r="Q28" s="100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4.2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15" t="s">
        <v>74</v>
      </c>
      <c r="M29" s="316"/>
      <c r="N29" s="96"/>
      <c r="O29" s="97"/>
      <c r="P29" s="149"/>
      <c r="Q29" s="97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/>
      <c r="G30" s="97"/>
      <c r="H30" s="149" t="s">
        <v>43</v>
      </c>
      <c r="I30" s="100" t="s">
        <v>43</v>
      </c>
      <c r="J30" s="167" t="s">
        <v>51</v>
      </c>
      <c r="K30" s="151" t="s">
        <v>46</v>
      </c>
      <c r="L30" s="315" t="s">
        <v>74</v>
      </c>
      <c r="M30" s="31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17" t="s">
        <v>55</v>
      </c>
      <c r="G31" s="318"/>
      <c r="H31" s="98" t="s">
        <v>54</v>
      </c>
      <c r="I31" s="97" t="s">
        <v>54</v>
      </c>
      <c r="J31" s="317" t="s">
        <v>129</v>
      </c>
      <c r="K31" s="318"/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17" t="s">
        <v>55</v>
      </c>
      <c r="G32" s="318"/>
      <c r="H32" s="96" t="s">
        <v>54</v>
      </c>
      <c r="I32" s="97" t="s">
        <v>54</v>
      </c>
      <c r="J32" s="317" t="s">
        <v>129</v>
      </c>
      <c r="K32" s="318"/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17" t="s">
        <v>55</v>
      </c>
      <c r="G33" s="318"/>
      <c r="H33" s="101"/>
      <c r="I33" s="97"/>
      <c r="J33" s="422" t="s">
        <v>129</v>
      </c>
      <c r="K33" s="423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.75" customHeight="1" x14ac:dyDescent="0.25">
      <c r="A34" s="251"/>
      <c r="C34" s="251"/>
      <c r="D34" s="252"/>
      <c r="E34" s="253"/>
      <c r="F34" s="252"/>
      <c r="G34" s="252"/>
      <c r="H34" s="252"/>
      <c r="I34" s="252"/>
      <c r="J34" s="252"/>
      <c r="K34" s="252"/>
      <c r="L34" s="252"/>
      <c r="M34" s="253"/>
      <c r="N34" s="252"/>
      <c r="O34" s="253"/>
      <c r="P34" s="252"/>
      <c r="Q34" s="253"/>
      <c r="R34" s="251"/>
      <c r="S34" s="251"/>
      <c r="T34" s="251"/>
    </row>
    <row r="35" spans="1:20" ht="57" customHeight="1" x14ac:dyDescent="0.25">
      <c r="D35" s="45"/>
      <c r="E35" s="45"/>
      <c r="F35" s="407" t="s">
        <v>130</v>
      </c>
      <c r="G35" s="415"/>
      <c r="H35" s="319"/>
      <c r="I35" s="319"/>
      <c r="J35" s="407" t="s">
        <v>131</v>
      </c>
      <c r="K35" s="407"/>
      <c r="L35" s="407" t="s">
        <v>132</v>
      </c>
      <c r="M35" s="415"/>
      <c r="N35" s="386"/>
      <c r="O35" s="386"/>
      <c r="P35" s="45"/>
      <c r="Q35" s="45"/>
    </row>
    <row r="36" spans="1:20" x14ac:dyDescent="0.25">
      <c r="F36" s="419"/>
      <c r="G36" s="419"/>
    </row>
  </sheetData>
  <mergeCells count="69">
    <mergeCell ref="D17:E17"/>
    <mergeCell ref="D18:E18"/>
    <mergeCell ref="D19:E19"/>
    <mergeCell ref="P9:Q9"/>
    <mergeCell ref="P10:Q10"/>
    <mergeCell ref="P11:Q11"/>
    <mergeCell ref="P12:Q12"/>
    <mergeCell ref="N9:O9"/>
    <mergeCell ref="N10:O10"/>
    <mergeCell ref="N11:O11"/>
    <mergeCell ref="N12:O12"/>
    <mergeCell ref="D14:E14"/>
    <mergeCell ref="D15:E15"/>
    <mergeCell ref="F14:G14"/>
    <mergeCell ref="F15:G15"/>
    <mergeCell ref="F16:G16"/>
    <mergeCell ref="F33:G33"/>
    <mergeCell ref="H19:I19"/>
    <mergeCell ref="H20:I20"/>
    <mergeCell ref="H21:I21"/>
    <mergeCell ref="F35:G35"/>
    <mergeCell ref="F31:G31"/>
    <mergeCell ref="F32:G32"/>
    <mergeCell ref="L35:M35"/>
    <mergeCell ref="J35:K35"/>
    <mergeCell ref="J31:K31"/>
    <mergeCell ref="J32:K32"/>
    <mergeCell ref="J33:K33"/>
    <mergeCell ref="L25:M25"/>
    <mergeCell ref="L26:M26"/>
    <mergeCell ref="L30:M30"/>
    <mergeCell ref="H2:I2"/>
    <mergeCell ref="L20:M20"/>
    <mergeCell ref="L21:M21"/>
    <mergeCell ref="L6:M6"/>
    <mergeCell ref="L7:M7"/>
    <mergeCell ref="L8:M8"/>
    <mergeCell ref="L9:M9"/>
    <mergeCell ref="L10:M10"/>
    <mergeCell ref="N35:O35"/>
    <mergeCell ref="D3:E3"/>
    <mergeCell ref="F36:G36"/>
    <mergeCell ref="F2:G2"/>
    <mergeCell ref="H35:I35"/>
    <mergeCell ref="L27:M27"/>
    <mergeCell ref="L28:M28"/>
    <mergeCell ref="L29:M29"/>
    <mergeCell ref="N16:O16"/>
    <mergeCell ref="N17:O17"/>
    <mergeCell ref="N18:O18"/>
    <mergeCell ref="N19:O19"/>
    <mergeCell ref="N20:O20"/>
    <mergeCell ref="N21:O21"/>
    <mergeCell ref="L19:M19"/>
    <mergeCell ref="L24:M24"/>
    <mergeCell ref="A1:T1"/>
    <mergeCell ref="J2:K2"/>
    <mergeCell ref="L2:M2"/>
    <mergeCell ref="N2:O2"/>
    <mergeCell ref="R2:T4"/>
    <mergeCell ref="A2:C4"/>
    <mergeCell ref="P2:Q2"/>
    <mergeCell ref="P3:Q3"/>
    <mergeCell ref="F3:G3"/>
    <mergeCell ref="J3:K3"/>
    <mergeCell ref="N3:O3"/>
    <mergeCell ref="H3:I3"/>
    <mergeCell ref="L3:M3"/>
    <mergeCell ref="D2:E2"/>
  </mergeCells>
  <phoneticPr fontId="31" type="noConversion"/>
  <conditionalFormatting sqref="A1">
    <cfRule type="cellIs" dxfId="1126" priority="98" operator="equal">
      <formula>"VAPAA"</formula>
    </cfRule>
    <cfRule type="cellIs" dxfId="1125" priority="97" stopIfTrue="1" operator="equal">
      <formula>"VAPAA"</formula>
    </cfRule>
  </conditionalFormatting>
  <conditionalFormatting sqref="A2 D3 F3 H3 J3 L3 N3 P3 D4:Q4">
    <cfRule type="cellIs" dxfId="1124" priority="1062" operator="equal">
      <formula>"VAPAA"</formula>
    </cfRule>
  </conditionalFormatting>
  <conditionalFormatting sqref="A2 D2:R2 D3 F3 H3 J3 L3 N3 P3 D4:Q4">
    <cfRule type="cellIs" dxfId="1123" priority="1061" operator="equal">
      <formula>"ALLIANSSI"</formula>
    </cfRule>
  </conditionalFormatting>
  <conditionalFormatting sqref="A5:C34 R5:IS34 D9:K10 D11:M11 I12:M12 H15:N15">
    <cfRule type="cellIs" dxfId="1122" priority="761" stopIfTrue="1" operator="equal">
      <formula>"VAPAA"</formula>
    </cfRule>
  </conditionalFormatting>
  <conditionalFormatting sqref="D5:D8">
    <cfRule type="cellIs" dxfId="1121" priority="5" stopIfTrue="1" operator="equal">
      <formula>"VAPAA"</formula>
    </cfRule>
  </conditionalFormatting>
  <conditionalFormatting sqref="D12:D15">
    <cfRule type="cellIs" dxfId="1120" priority="11" stopIfTrue="1" operator="equal">
      <formula>"VAPAA"</formula>
    </cfRule>
  </conditionalFormatting>
  <conditionalFormatting sqref="D17:D19">
    <cfRule type="cellIs" dxfId="1119" priority="12" stopIfTrue="1" operator="equal">
      <formula>"VAPAA"</formula>
    </cfRule>
  </conditionalFormatting>
  <conditionalFormatting sqref="D30:D31">
    <cfRule type="cellIs" dxfId="1118" priority="18" stopIfTrue="1" operator="equal">
      <formula>"VAPAA"</formula>
    </cfRule>
  </conditionalFormatting>
  <conditionalFormatting sqref="D16:E16 H16:M16">
    <cfRule type="cellIs" dxfId="1117" priority="63" stopIfTrue="1" operator="equal">
      <formula>"VAPAA"</formula>
    </cfRule>
  </conditionalFormatting>
  <conditionalFormatting sqref="D32:E32 L32:Q32 H33:I33">
    <cfRule type="cellIs" dxfId="1116" priority="52" stopIfTrue="1" operator="equal">
      <formula>"VAPAA"</formula>
    </cfRule>
  </conditionalFormatting>
  <conditionalFormatting sqref="D12:G13 I13:N14">
    <cfRule type="cellIs" dxfId="1115" priority="65" stopIfTrue="1" operator="equal">
      <formula>"VAPAA"</formula>
    </cfRule>
  </conditionalFormatting>
  <conditionalFormatting sqref="D2:R2">
    <cfRule type="cellIs" dxfId="1114" priority="1064" operator="equal">
      <formula>"VAPAA"</formula>
    </cfRule>
  </conditionalFormatting>
  <conditionalFormatting sqref="E24:E27">
    <cfRule type="cellIs" dxfId="1113" priority="17" stopIfTrue="1" operator="equal">
      <formula>"VAPAA"</formula>
    </cfRule>
  </conditionalFormatting>
  <conditionalFormatting sqref="F5:F8 H5:H8 J5:J8 L5:L10">
    <cfRule type="cellIs" dxfId="1112" priority="68" stopIfTrue="1" operator="equal">
      <formula>"VAPAA"</formula>
    </cfRule>
  </conditionalFormatting>
  <conditionalFormatting sqref="F12:F16">
    <cfRule type="cellIs" dxfId="1111" priority="6" stopIfTrue="1" operator="equal">
      <formula>"VAPAA"</formula>
    </cfRule>
  </conditionalFormatting>
  <conditionalFormatting sqref="F21">
    <cfRule type="cellIs" dxfId="1110" priority="9" stopIfTrue="1" operator="equal">
      <formula>"VAPAA"</formula>
    </cfRule>
  </conditionalFormatting>
  <conditionalFormatting sqref="F25:F29 G28">
    <cfRule type="cellIs" dxfId="1109" priority="19" stopIfTrue="1" operator="equal">
      <formula>"VAPAA"</formula>
    </cfRule>
  </conditionalFormatting>
  <conditionalFormatting sqref="F19:G19 D20:G20">
    <cfRule type="cellIs" dxfId="1108" priority="62" stopIfTrue="1" operator="equal">
      <formula>"VAPAA"</formula>
    </cfRule>
  </conditionalFormatting>
  <conditionalFormatting sqref="F23:G27">
    <cfRule type="cellIs" dxfId="1107" priority="20" stopIfTrue="1" operator="equal">
      <formula>"VAPAA"</formula>
    </cfRule>
  </conditionalFormatting>
  <conditionalFormatting sqref="F17:M18">
    <cfRule type="cellIs" dxfId="1106" priority="29" stopIfTrue="1" operator="equal">
      <formula>"VAPAA"</formula>
    </cfRule>
  </conditionalFormatting>
  <conditionalFormatting sqref="G21:G22">
    <cfRule type="cellIs" dxfId="1105" priority="10" stopIfTrue="1" operator="equal">
      <formula>"VAPAA"</formula>
    </cfRule>
  </conditionalFormatting>
  <conditionalFormatting sqref="H12:H14">
    <cfRule type="cellIs" dxfId="1104" priority="2" stopIfTrue="1" operator="equal">
      <formula>"VAPAA"</formula>
    </cfRule>
  </conditionalFormatting>
  <conditionalFormatting sqref="H19:H21">
    <cfRule type="cellIs" dxfId="1103" priority="23" stopIfTrue="1" operator="equal">
      <formula>"VAPAA"</formula>
    </cfRule>
  </conditionalFormatting>
  <conditionalFormatting sqref="H28:H32">
    <cfRule type="cellIs" dxfId="1102" priority="16" stopIfTrue="1" operator="equal">
      <formula>"VAPAA"</formula>
    </cfRule>
  </conditionalFormatting>
  <conditionalFormatting sqref="H35 N35 A35:F36">
    <cfRule type="cellIs" dxfId="1101" priority="128" stopIfTrue="1" operator="equal">
      <formula>"VAPAA"</formula>
    </cfRule>
  </conditionalFormatting>
  <conditionalFormatting sqref="H36:M36 A37:M39">
    <cfRule type="cellIs" dxfId="1100" priority="187" stopIfTrue="1" operator="equal">
      <formula>"VAPAA"</formula>
    </cfRule>
  </conditionalFormatting>
  <conditionalFormatting sqref="I23:I25">
    <cfRule type="cellIs" dxfId="1099" priority="21" stopIfTrue="1" operator="equal">
      <formula>"VAPAA"</formula>
    </cfRule>
  </conditionalFormatting>
  <conditionalFormatting sqref="J12:J13 L12:L13">
    <cfRule type="cellIs" dxfId="1098" priority="66" stopIfTrue="1" operator="equal">
      <formula>"VAPAA"</formula>
    </cfRule>
  </conditionalFormatting>
  <conditionalFormatting sqref="J22:J24 H23">
    <cfRule type="cellIs" dxfId="1097" priority="25" stopIfTrue="1" operator="equal">
      <formula>"VAPAA"</formula>
    </cfRule>
  </conditionalFormatting>
  <conditionalFormatting sqref="J29:J33">
    <cfRule type="cellIs" dxfId="1096" priority="14" stopIfTrue="1" operator="equal">
      <formula>"VAPAA"</formula>
    </cfRule>
  </conditionalFormatting>
  <conditionalFormatting sqref="J35 L35">
    <cfRule type="cellIs" dxfId="1095" priority="28" stopIfTrue="1" operator="equal">
      <formula>"VAPAA"</formula>
    </cfRule>
  </conditionalFormatting>
  <conditionalFormatting sqref="J19:K21 H22:K22 J23:K26">
    <cfRule type="cellIs" dxfId="1094" priority="22" stopIfTrue="1" operator="equal">
      <formula>"VAPAA"</formula>
    </cfRule>
  </conditionalFormatting>
  <conditionalFormatting sqref="J28:K28 K30">
    <cfRule type="cellIs" dxfId="1093" priority="15" stopIfTrue="1" operator="equal">
      <formula>"VAPAA"</formula>
    </cfRule>
  </conditionalFormatting>
  <conditionalFormatting sqref="L16:L21">
    <cfRule type="cellIs" dxfId="1092" priority="1" stopIfTrue="1" operator="equal">
      <formula>"VAPAA"</formula>
    </cfRule>
  </conditionalFormatting>
  <conditionalFormatting sqref="L24:L27">
    <cfRule type="cellIs" dxfId="1091" priority="31" stopIfTrue="1" operator="equal">
      <formula>"VAPAA"</formula>
    </cfRule>
  </conditionalFormatting>
  <conditionalFormatting sqref="M22:P22 M23:O23">
    <cfRule type="cellIs" dxfId="1090" priority="30" stopIfTrue="1" operator="equal">
      <formula>"VAPAA"</formula>
    </cfRule>
  </conditionalFormatting>
  <conditionalFormatting sqref="N5:N13">
    <cfRule type="cellIs" dxfId="1089" priority="27" stopIfTrue="1" operator="equal">
      <formula>"VAPAA"</formula>
    </cfRule>
  </conditionalFormatting>
  <conditionalFormatting sqref="N24">
    <cfRule type="cellIs" dxfId="1088" priority="60" stopIfTrue="1" operator="equal">
      <formula>"VAPAA"</formula>
    </cfRule>
  </conditionalFormatting>
  <conditionalFormatting sqref="N29:N31 L31 F31:F33 E33:E34 M33:M34 O33:O34 Q33:Q34">
    <cfRule type="cellIs" dxfId="1087" priority="58" stopIfTrue="1" operator="equal">
      <formula>"VAPAA"</formula>
    </cfRule>
  </conditionalFormatting>
  <conditionalFormatting sqref="O24:O28">
    <cfRule type="cellIs" dxfId="1086" priority="57" stopIfTrue="1" operator="equal">
      <formula>"VAPAA"</formula>
    </cfRule>
  </conditionalFormatting>
  <conditionalFormatting sqref="P5:P13">
    <cfRule type="cellIs" dxfId="1085" priority="13" stopIfTrue="1" operator="equal">
      <formula>"VAPAA"</formula>
    </cfRule>
  </conditionalFormatting>
  <conditionalFormatting sqref="P15:P20">
    <cfRule type="cellIs" dxfId="1084" priority="37" stopIfTrue="1" operator="equal">
      <formula>"VAPAA"</formula>
    </cfRule>
  </conditionalFormatting>
  <conditionalFormatting sqref="P23:P26">
    <cfRule type="cellIs" dxfId="1083" priority="26" stopIfTrue="1" operator="equal">
      <formula>"VAPAA"</formula>
    </cfRule>
  </conditionalFormatting>
  <conditionalFormatting sqref="P30:P31">
    <cfRule type="cellIs" dxfId="1082" priority="54" stopIfTrue="1" operator="equal">
      <formula>"VAPAA"</formula>
    </cfRule>
  </conditionalFormatting>
  <conditionalFormatting sqref="P14:Q18 N16:N21">
    <cfRule type="cellIs" dxfId="1081" priority="32" stopIfTrue="1" operator="equal">
      <formula>"VAPAA"</formula>
    </cfRule>
  </conditionalFormatting>
  <conditionalFormatting sqref="Q15:Q28">
    <cfRule type="cellIs" dxfId="1080" priority="34" stopIfTrue="1" operator="equal">
      <formula>"VAPAA"</formula>
    </cfRule>
  </conditionalFormatting>
  <conditionalFormatting sqref="U1:XFD1 A2:XFD4 P35:IS35 N36:XFD39 A40:XFD65537">
    <cfRule type="cellIs" dxfId="1079" priority="1060" stopIfTrue="1" operator="equal">
      <formula>"VAPAA"</formula>
    </cfRule>
  </conditionalFormatting>
  <pageMargins left="0.7" right="0.7" top="0.75" bottom="0.75" header="0.3" footer="0.3"/>
  <pageSetup paperSize="9" scale="57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T37"/>
  <sheetViews>
    <sheetView topLeftCell="A11" zoomScaleNormal="100" workbookViewId="0">
      <selection activeCell="L19" sqref="L19:M1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3.33203125" style="1" bestFit="1" customWidth="1"/>
    <col min="9" max="9" width="11.5546875" style="1" bestFit="1" customWidth="1"/>
    <col min="10" max="10" width="18.88671875" style="1" bestFit="1" customWidth="1"/>
    <col min="11" max="11" width="9" style="1" bestFit="1" customWidth="1"/>
    <col min="12" max="13" width="11.6640625" style="1" customWidth="1"/>
    <col min="14" max="14" width="15.6640625" style="1" customWidth="1"/>
    <col min="15" max="15" width="13.6640625" style="1" customWidth="1"/>
    <col min="16" max="16" width="20.44140625" style="1" customWidth="1"/>
    <col min="17" max="17" width="16.88671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4"/>
      <c r="G1" s="324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ht="15" customHeight="1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21'!P3+1</f>
        <v>46167</v>
      </c>
      <c r="E3" s="328"/>
      <c r="F3" s="331">
        <f>D3+1</f>
        <v>46168</v>
      </c>
      <c r="G3" s="408"/>
      <c r="H3" s="328">
        <f>F3+1</f>
        <v>46169</v>
      </c>
      <c r="I3" s="328"/>
      <c r="J3" s="320">
        <f>H3+1</f>
        <v>46170</v>
      </c>
      <c r="K3" s="321"/>
      <c r="L3" s="320">
        <f>J3+1</f>
        <v>46171</v>
      </c>
      <c r="M3" s="330"/>
      <c r="N3" s="320">
        <f>L3+1</f>
        <v>46172</v>
      </c>
      <c r="O3" s="329"/>
      <c r="P3" s="328">
        <f>N3+1</f>
        <v>46173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150"/>
      <c r="P5" s="165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150"/>
      <c r="P6" s="165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424" t="s">
        <v>72</v>
      </c>
      <c r="M7" s="425"/>
      <c r="N7" s="98"/>
      <c r="O7" s="150"/>
      <c r="P7" s="174"/>
      <c r="Q7" s="184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424" t="s">
        <v>72</v>
      </c>
      <c r="M8" s="425"/>
      <c r="N8" s="98"/>
      <c r="O8" s="150"/>
      <c r="P8" s="174"/>
      <c r="Q8" s="184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96"/>
      <c r="M9" s="97"/>
      <c r="N9" s="96"/>
      <c r="O9" s="150"/>
      <c r="P9" s="174"/>
      <c r="Q9" s="184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96"/>
      <c r="M10" s="97"/>
      <c r="N10" s="96"/>
      <c r="O10" s="150"/>
      <c r="P10" s="244" t="s">
        <v>133</v>
      </c>
      <c r="Q10" s="244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96"/>
      <c r="M11" s="97"/>
      <c r="N11" s="96"/>
      <c r="O11" s="150"/>
      <c r="P11" s="244" t="s">
        <v>133</v>
      </c>
      <c r="Q11" s="244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ht="14.4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275" t="s">
        <v>85</v>
      </c>
      <c r="I12" s="276"/>
      <c r="J12" s="129"/>
      <c r="K12" s="171"/>
      <c r="L12" s="101"/>
      <c r="M12" s="97"/>
      <c r="N12" s="215"/>
      <c r="O12" s="173"/>
      <c r="P12" s="244" t="s">
        <v>133</v>
      </c>
      <c r="Q12" s="244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ht="13.95" customHeight="1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275" t="s">
        <v>85</v>
      </c>
      <c r="I13" s="277" t="s">
        <v>101</v>
      </c>
      <c r="J13" s="129"/>
      <c r="K13" s="171"/>
      <c r="L13" s="101"/>
      <c r="M13" s="100"/>
      <c r="N13" s="183"/>
      <c r="O13" s="173"/>
      <c r="P13" s="244" t="s">
        <v>133</v>
      </c>
      <c r="Q13" s="244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ht="13.95" customHeight="1" x14ac:dyDescent="0.25">
      <c r="A14" s="69">
        <v>0.52083333333333304</v>
      </c>
      <c r="B14" s="70" t="s">
        <v>11</v>
      </c>
      <c r="C14" s="67">
        <v>0.54166666666666696</v>
      </c>
      <c r="D14" s="382" t="s">
        <v>85</v>
      </c>
      <c r="E14" s="383"/>
      <c r="F14" s="107"/>
      <c r="G14" s="108"/>
      <c r="H14" s="275" t="s">
        <v>85</v>
      </c>
      <c r="I14" s="277" t="s">
        <v>101</v>
      </c>
      <c r="J14" s="129"/>
      <c r="K14" s="171"/>
      <c r="L14" s="101"/>
      <c r="M14" s="100"/>
      <c r="N14" s="183"/>
      <c r="O14" s="173"/>
      <c r="P14" s="164"/>
      <c r="Q14" s="141" t="s">
        <v>90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382" t="s">
        <v>85</v>
      </c>
      <c r="E15" s="383"/>
      <c r="F15" s="109"/>
      <c r="G15" s="108"/>
      <c r="H15" s="109"/>
      <c r="I15" s="108"/>
      <c r="J15" s="129"/>
      <c r="K15" s="171"/>
      <c r="L15" s="99"/>
      <c r="M15" s="100"/>
      <c r="N15" s="315" t="s">
        <v>91</v>
      </c>
      <c r="O15" s="316"/>
      <c r="P15" s="164"/>
      <c r="Q15" s="141" t="s">
        <v>90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01"/>
      <c r="E16" s="100"/>
      <c r="F16" s="96"/>
      <c r="G16" s="100"/>
      <c r="H16" s="96"/>
      <c r="I16" s="100"/>
      <c r="J16" s="129"/>
      <c r="K16" s="171"/>
      <c r="L16" s="96"/>
      <c r="M16" s="100"/>
      <c r="N16" s="315" t="s">
        <v>91</v>
      </c>
      <c r="O16" s="316"/>
      <c r="P16" s="163"/>
      <c r="Q16" s="141" t="s">
        <v>90</v>
      </c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3.9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129"/>
      <c r="K17" s="171"/>
      <c r="L17" s="96"/>
      <c r="M17" s="100"/>
      <c r="N17" s="315" t="s">
        <v>91</v>
      </c>
      <c r="O17" s="316"/>
      <c r="P17" s="317" t="s">
        <v>88</v>
      </c>
      <c r="Q17" s="318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29"/>
      <c r="K18" s="171"/>
      <c r="L18" s="96"/>
      <c r="M18" s="100"/>
      <c r="N18" s="315" t="s">
        <v>91</v>
      </c>
      <c r="O18" s="316"/>
      <c r="P18" s="317" t="s">
        <v>88</v>
      </c>
      <c r="Q18" s="318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10"/>
      <c r="H19" s="350" t="s">
        <v>39</v>
      </c>
      <c r="I19" s="351"/>
      <c r="J19" s="96"/>
      <c r="K19" s="161"/>
      <c r="L19" s="348" t="s">
        <v>121</v>
      </c>
      <c r="M19" s="349"/>
      <c r="N19" s="317"/>
      <c r="O19" s="318"/>
      <c r="P19" s="317" t="s">
        <v>88</v>
      </c>
      <c r="Q19" s="318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50" t="s">
        <v>39</v>
      </c>
      <c r="I20" s="351"/>
      <c r="J20" s="96"/>
      <c r="K20" s="150"/>
      <c r="L20" s="348" t="s">
        <v>121</v>
      </c>
      <c r="M20" s="349"/>
      <c r="N20" s="317"/>
      <c r="O20" s="318"/>
      <c r="P20" s="317" t="s">
        <v>107</v>
      </c>
      <c r="Q20" s="318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348" t="s">
        <v>121</v>
      </c>
      <c r="M21" s="349"/>
      <c r="N21" s="317"/>
      <c r="O21" s="318"/>
      <c r="P21" s="317" t="s">
        <v>107</v>
      </c>
      <c r="Q21" s="318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9" t="s">
        <v>39</v>
      </c>
      <c r="M22" s="155" t="s">
        <v>39</v>
      </c>
      <c r="N22" s="317"/>
      <c r="O22" s="318"/>
      <c r="P22" s="317" t="s">
        <v>107</v>
      </c>
      <c r="Q22" s="318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98" t="s">
        <v>39</v>
      </c>
      <c r="M23" s="155" t="s">
        <v>39</v>
      </c>
      <c r="N23" s="393" t="s">
        <v>104</v>
      </c>
      <c r="O23" s="312"/>
      <c r="P23" s="271" t="s">
        <v>69</v>
      </c>
      <c r="Q23" s="97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96" t="s">
        <v>39</v>
      </c>
      <c r="M24" s="143" t="s">
        <v>79</v>
      </c>
      <c r="N24" s="393" t="s">
        <v>104</v>
      </c>
      <c r="O24" s="312"/>
      <c r="P24" s="271" t="s">
        <v>69</v>
      </c>
      <c r="Q24" s="97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134</v>
      </c>
      <c r="K25" s="151" t="s">
        <v>49</v>
      </c>
      <c r="L25" s="101" t="s">
        <v>43</v>
      </c>
      <c r="M25" s="143" t="s">
        <v>79</v>
      </c>
      <c r="N25" s="393" t="s">
        <v>104</v>
      </c>
      <c r="O25" s="312"/>
      <c r="P25" s="315" t="s">
        <v>46</v>
      </c>
      <c r="Q25" s="316"/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0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134</v>
      </c>
      <c r="K26" s="151" t="s">
        <v>49</v>
      </c>
      <c r="L26" s="101" t="s">
        <v>43</v>
      </c>
      <c r="M26" s="143" t="s">
        <v>79</v>
      </c>
      <c r="N26" s="393" t="s">
        <v>104</v>
      </c>
      <c r="O26" s="312"/>
      <c r="P26" s="315" t="s">
        <v>46</v>
      </c>
      <c r="Q26" s="316"/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135</v>
      </c>
      <c r="K27" s="257" t="s">
        <v>41</v>
      </c>
      <c r="L27" s="315" t="s">
        <v>65</v>
      </c>
      <c r="M27" s="316"/>
      <c r="N27" s="101"/>
      <c r="O27" s="150"/>
      <c r="P27" s="315" t="s">
        <v>46</v>
      </c>
      <c r="Q27" s="31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273" t="s">
        <v>135</v>
      </c>
      <c r="K28" s="217" t="s">
        <v>41</v>
      </c>
      <c r="L28" s="315" t="s">
        <v>65</v>
      </c>
      <c r="M28" s="316"/>
      <c r="N28" s="101"/>
      <c r="O28" s="151"/>
      <c r="P28" s="315" t="s">
        <v>46</v>
      </c>
      <c r="Q28" s="31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317" t="s">
        <v>78</v>
      </c>
      <c r="K29" s="318"/>
      <c r="L29" s="315" t="s">
        <v>65</v>
      </c>
      <c r="M29" s="316"/>
      <c r="N29" s="96"/>
      <c r="O29" s="150"/>
      <c r="P29" s="317" t="s">
        <v>77</v>
      </c>
      <c r="Q29" s="318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97" t="s">
        <v>54</v>
      </c>
      <c r="F30" s="317" t="s">
        <v>86</v>
      </c>
      <c r="G30" s="318"/>
      <c r="H30" s="149" t="s">
        <v>43</v>
      </c>
      <c r="I30" s="100" t="s">
        <v>43</v>
      </c>
      <c r="J30" s="317" t="s">
        <v>78</v>
      </c>
      <c r="K30" s="318"/>
      <c r="L30" s="315" t="s">
        <v>65</v>
      </c>
      <c r="M30" s="316"/>
      <c r="N30" s="96"/>
      <c r="O30" s="150"/>
      <c r="P30" s="317" t="s">
        <v>77</v>
      </c>
      <c r="Q30" s="318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97" t="s">
        <v>54</v>
      </c>
      <c r="F31" s="317" t="s">
        <v>86</v>
      </c>
      <c r="G31" s="318"/>
      <c r="H31" s="98" t="s">
        <v>54</v>
      </c>
      <c r="I31" s="97" t="s">
        <v>54</v>
      </c>
      <c r="J31" s="317" t="s">
        <v>78</v>
      </c>
      <c r="K31" s="318"/>
      <c r="L31" s="96"/>
      <c r="M31" s="97"/>
      <c r="N31" s="96"/>
      <c r="O31" s="150"/>
      <c r="P31" s="317" t="s">
        <v>77</v>
      </c>
      <c r="Q31" s="318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101" t="s">
        <v>53</v>
      </c>
      <c r="E32" s="97" t="s">
        <v>54</v>
      </c>
      <c r="F32" s="317" t="s">
        <v>86</v>
      </c>
      <c r="G32" s="318"/>
      <c r="H32" s="96" t="s">
        <v>54</v>
      </c>
      <c r="I32" s="97" t="s">
        <v>54</v>
      </c>
      <c r="J32" s="317" t="s">
        <v>78</v>
      </c>
      <c r="K32" s="318"/>
      <c r="L32" s="101"/>
      <c r="M32" s="97"/>
      <c r="N32" s="101"/>
      <c r="O32" s="150"/>
      <c r="P32" s="317" t="s">
        <v>77</v>
      </c>
      <c r="Q32" s="318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120"/>
      <c r="M33" s="125"/>
      <c r="N33" s="120"/>
      <c r="O33" s="162"/>
      <c r="P33" s="166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A34" s="103"/>
      <c r="B34" s="104"/>
      <c r="C34" s="105"/>
      <c r="D34" s="105"/>
      <c r="E34" s="105"/>
      <c r="F34" s="105"/>
      <c r="G34" s="105"/>
      <c r="H34" s="105"/>
      <c r="I34" s="105"/>
      <c r="J34" s="105"/>
      <c r="K34" s="105"/>
      <c r="L34" s="105"/>
      <c r="M34" s="105"/>
    </row>
    <row r="35" spans="1:20" ht="75.599999999999994" customHeight="1" x14ac:dyDescent="0.25">
      <c r="D35" s="400"/>
      <c r="E35" s="402"/>
      <c r="F35" s="400"/>
      <c r="G35" s="402"/>
      <c r="J35" s="400"/>
      <c r="K35" s="402"/>
      <c r="L35" s="400" t="s">
        <v>136</v>
      </c>
      <c r="M35" s="402"/>
      <c r="P35" s="400" t="s">
        <v>137</v>
      </c>
      <c r="Q35" s="402"/>
    </row>
    <row r="36" spans="1:20" ht="15.75" customHeight="1" x14ac:dyDescent="0.25">
      <c r="J36" s="365"/>
      <c r="K36" s="339"/>
    </row>
    <row r="37" spans="1:20" ht="15.75" customHeight="1" x14ac:dyDescent="0.25">
      <c r="J37" s="339"/>
      <c r="K37" s="339"/>
    </row>
  </sheetData>
  <mergeCells count="73">
    <mergeCell ref="D35:E35"/>
    <mergeCell ref="J35:K35"/>
    <mergeCell ref="F35:G35"/>
    <mergeCell ref="F31:G31"/>
    <mergeCell ref="F32:G32"/>
    <mergeCell ref="J31:K31"/>
    <mergeCell ref="J32:K32"/>
    <mergeCell ref="J29:K29"/>
    <mergeCell ref="F30:G30"/>
    <mergeCell ref="L30:M30"/>
    <mergeCell ref="J30:K30"/>
    <mergeCell ref="D14:E14"/>
    <mergeCell ref="D15:E15"/>
    <mergeCell ref="H20:I20"/>
    <mergeCell ref="H21:I21"/>
    <mergeCell ref="L19:M19"/>
    <mergeCell ref="L20:M20"/>
    <mergeCell ref="L21:M21"/>
    <mergeCell ref="P35:Q35"/>
    <mergeCell ref="L35:M35"/>
    <mergeCell ref="P27:Q27"/>
    <mergeCell ref="P28:Q28"/>
    <mergeCell ref="P29:Q29"/>
    <mergeCell ref="P30:Q30"/>
    <mergeCell ref="P31:Q31"/>
    <mergeCell ref="P32:Q32"/>
    <mergeCell ref="L27:M27"/>
    <mergeCell ref="L28:M28"/>
    <mergeCell ref="L29:M29"/>
    <mergeCell ref="N22:O22"/>
    <mergeCell ref="D2:E2"/>
    <mergeCell ref="H3:I3"/>
    <mergeCell ref="F2:G2"/>
    <mergeCell ref="J3:K3"/>
    <mergeCell ref="N16:O16"/>
    <mergeCell ref="N17:O17"/>
    <mergeCell ref="N18:O18"/>
    <mergeCell ref="F3:G3"/>
    <mergeCell ref="N15:O15"/>
    <mergeCell ref="D17:E17"/>
    <mergeCell ref="D18:E18"/>
    <mergeCell ref="D19:E19"/>
    <mergeCell ref="H19:I19"/>
    <mergeCell ref="L7:M7"/>
    <mergeCell ref="L8:M8"/>
    <mergeCell ref="J36:K37"/>
    <mergeCell ref="P20:Q20"/>
    <mergeCell ref="P21:Q21"/>
    <mergeCell ref="P22:Q22"/>
    <mergeCell ref="P17:Q17"/>
    <mergeCell ref="P18:Q18"/>
    <mergeCell ref="P19:Q19"/>
    <mergeCell ref="N25:O25"/>
    <mergeCell ref="N26:O26"/>
    <mergeCell ref="N19:O19"/>
    <mergeCell ref="N20:O20"/>
    <mergeCell ref="N21:O21"/>
    <mergeCell ref="N23:O23"/>
    <mergeCell ref="P25:Q25"/>
    <mergeCell ref="P26:Q26"/>
    <mergeCell ref="N24:O24"/>
    <mergeCell ref="A1:T1"/>
    <mergeCell ref="L2:M2"/>
    <mergeCell ref="L3:M3"/>
    <mergeCell ref="P3:Q3"/>
    <mergeCell ref="R2:T4"/>
    <mergeCell ref="P2:Q2"/>
    <mergeCell ref="N2:O2"/>
    <mergeCell ref="N3:O3"/>
    <mergeCell ref="A2:C4"/>
    <mergeCell ref="D3:E3"/>
    <mergeCell ref="H2:I2"/>
    <mergeCell ref="J2:K2"/>
  </mergeCells>
  <phoneticPr fontId="28" type="noConversion"/>
  <conditionalFormatting sqref="A1">
    <cfRule type="cellIs" dxfId="1078" priority="101" stopIfTrue="1" operator="equal">
      <formula>"VAPAA"</formula>
    </cfRule>
    <cfRule type="cellIs" dxfId="1077" priority="102" operator="equal">
      <formula>"VAPAA"</formula>
    </cfRule>
  </conditionalFormatting>
  <conditionalFormatting sqref="A2 D2:R2 D3 F3 H3 J3 L3 N3 P3 D4:Q4">
    <cfRule type="cellIs" dxfId="1076" priority="1221" operator="equal">
      <formula>"VAPAA"</formula>
    </cfRule>
    <cfRule type="cellIs" dxfId="1075" priority="1220" operator="equal">
      <formula>"ALLIANSSI"</formula>
    </cfRule>
  </conditionalFormatting>
  <conditionalFormatting sqref="D5:D8 F5:F8 H5:H8 J5:J8 L5:L8 N5:N8 L11:O12 O13 O14:Q14 P15:Q16">
    <cfRule type="cellIs" dxfId="1074" priority="69" stopIfTrue="1" operator="equal">
      <formula>"VAPAA"</formula>
    </cfRule>
  </conditionalFormatting>
  <conditionalFormatting sqref="D14:D15">
    <cfRule type="cellIs" dxfId="1073" priority="7" stopIfTrue="1" operator="equal">
      <formula>"VAPAA"</formula>
    </cfRule>
  </conditionalFormatting>
  <conditionalFormatting sqref="D17:D19">
    <cfRule type="cellIs" dxfId="1072" priority="12" stopIfTrue="1" operator="equal">
      <formula>"VAPAA"</formula>
    </cfRule>
  </conditionalFormatting>
  <conditionalFormatting sqref="D30:D31">
    <cfRule type="cellIs" dxfId="1071" priority="51" stopIfTrue="1" operator="equal">
      <formula>"VAPAA"</formula>
    </cfRule>
  </conditionalFormatting>
  <conditionalFormatting sqref="D32:E32 L32:O32">
    <cfRule type="cellIs" dxfId="1070" priority="53" stopIfTrue="1" operator="equal">
      <formula>"VAPAA"</formula>
    </cfRule>
  </conditionalFormatting>
  <conditionalFormatting sqref="D36:J36">
    <cfRule type="cellIs" dxfId="1069" priority="70" stopIfTrue="1" operator="equal">
      <formula>"VAPAA"</formula>
    </cfRule>
  </conditionalFormatting>
  <conditionalFormatting sqref="D9:O10 D11:K11 D12:G13 F14:G14 F15:K15 D16:K16 F17:K18 D20:G20">
    <cfRule type="cellIs" dxfId="1068" priority="63" stopIfTrue="1" operator="equal">
      <formula>"VAPAA"</formula>
    </cfRule>
  </conditionalFormatting>
  <conditionalFormatting sqref="E13 G13 I13:I14">
    <cfRule type="cellIs" dxfId="1067" priority="66" stopIfTrue="1" operator="equal">
      <formula>"VAPAA"</formula>
    </cfRule>
  </conditionalFormatting>
  <conditionalFormatting sqref="E24:E27">
    <cfRule type="cellIs" dxfId="1066" priority="15" stopIfTrue="1" operator="equal">
      <formula>"VAPAA"</formula>
    </cfRule>
  </conditionalFormatting>
  <conditionalFormatting sqref="F16:F17 H16:H17">
    <cfRule type="cellIs" dxfId="1065" priority="64" stopIfTrue="1" operator="equal">
      <formula>"VAPAA"</formula>
    </cfRule>
  </conditionalFormatting>
  <conditionalFormatting sqref="F21">
    <cfRule type="cellIs" dxfId="1064" priority="5" stopIfTrue="1" operator="equal">
      <formula>"VAPAA"</formula>
    </cfRule>
  </conditionalFormatting>
  <conditionalFormatting sqref="F25:F32 G28">
    <cfRule type="cellIs" dxfId="1063" priority="16" stopIfTrue="1" operator="equal">
      <formula>"VAPAA"</formula>
    </cfRule>
  </conditionalFormatting>
  <conditionalFormatting sqref="F35">
    <cfRule type="cellIs" dxfId="1062" priority="103" stopIfTrue="1" operator="equal">
      <formula>"VAPAA"</formula>
    </cfRule>
  </conditionalFormatting>
  <conditionalFormatting sqref="F19:G19">
    <cfRule type="cellIs" dxfId="1061" priority="46" stopIfTrue="1" operator="equal">
      <formula>"VAPAA"</formula>
    </cfRule>
  </conditionalFormatting>
  <conditionalFormatting sqref="F23:G27">
    <cfRule type="cellIs" dxfId="1060" priority="17" stopIfTrue="1" operator="equal">
      <formula>"VAPAA"</formula>
    </cfRule>
  </conditionalFormatting>
  <conditionalFormatting sqref="G21:G22">
    <cfRule type="cellIs" dxfId="1059" priority="6" stopIfTrue="1" operator="equal">
      <formula>"VAPAA"</formula>
    </cfRule>
  </conditionalFormatting>
  <conditionalFormatting sqref="H19:H21">
    <cfRule type="cellIs" dxfId="1058" priority="20" stopIfTrue="1" operator="equal">
      <formula>"VAPAA"</formula>
    </cfRule>
  </conditionalFormatting>
  <conditionalFormatting sqref="H28:H32">
    <cfRule type="cellIs" dxfId="1057" priority="14" stopIfTrue="1" operator="equal">
      <formula>"VAPAA"</formula>
    </cfRule>
  </conditionalFormatting>
  <conditionalFormatting sqref="H12:K14">
    <cfRule type="cellIs" dxfId="1056" priority="2" stopIfTrue="1" operator="equal">
      <formula>"VAPAA"</formula>
    </cfRule>
  </conditionalFormatting>
  <conditionalFormatting sqref="I23:I25">
    <cfRule type="cellIs" dxfId="1055" priority="18" stopIfTrue="1" operator="equal">
      <formula>"VAPAA"</formula>
    </cfRule>
  </conditionalFormatting>
  <conditionalFormatting sqref="J22:J24 H23">
    <cfRule type="cellIs" dxfId="1054" priority="22" stopIfTrue="1" operator="equal">
      <formula>"VAPAA"</formula>
    </cfRule>
  </conditionalFormatting>
  <conditionalFormatting sqref="J19:K21 H22:K22 J23:K26">
    <cfRule type="cellIs" dxfId="1053" priority="19" stopIfTrue="1" operator="equal">
      <formula>"VAPAA"</formula>
    </cfRule>
  </conditionalFormatting>
  <conditionalFormatting sqref="L16:L24">
    <cfRule type="cellIs" dxfId="1052" priority="1" stopIfTrue="1" operator="equal">
      <formula>"VAPAA"</formula>
    </cfRule>
  </conditionalFormatting>
  <conditionalFormatting sqref="L13:M18">
    <cfRule type="cellIs" dxfId="1051" priority="30" stopIfTrue="1" operator="equal">
      <formula>"VAPAA"</formula>
    </cfRule>
  </conditionalFormatting>
  <conditionalFormatting sqref="L39:M65535">
    <cfRule type="cellIs" dxfId="1050" priority="146" stopIfTrue="1" operator="equal">
      <formula>"VAPAA"</formula>
    </cfRule>
  </conditionalFormatting>
  <conditionalFormatting sqref="M13">
    <cfRule type="cellIs" dxfId="1049" priority="39" stopIfTrue="1" operator="equal">
      <formula>"VAPAA"</formula>
    </cfRule>
  </conditionalFormatting>
  <conditionalFormatting sqref="M22:M26">
    <cfRule type="cellIs" dxfId="1048" priority="13" stopIfTrue="1" operator="equal">
      <formula>"VAPAA"</formula>
    </cfRule>
  </conditionalFormatting>
  <conditionalFormatting sqref="N19:N26">
    <cfRule type="cellIs" dxfId="1047" priority="23" stopIfTrue="1" operator="equal">
      <formula>"VAPAA"</formula>
    </cfRule>
  </conditionalFormatting>
  <conditionalFormatting sqref="N29:N31 J29:J32 L31 E33 G33 I33 K33 M33 O33 Q33">
    <cfRule type="cellIs" dxfId="1046" priority="59" stopIfTrue="1" operator="equal">
      <formula>"VAPAA"</formula>
    </cfRule>
  </conditionalFormatting>
  <conditionalFormatting sqref="O27:O28">
    <cfRule type="cellIs" dxfId="1045" priority="37" stopIfTrue="1" operator="equal">
      <formula>"VAPAA"</formula>
    </cfRule>
  </conditionalFormatting>
  <conditionalFormatting sqref="P5:P22 Q10:Q13">
    <cfRule type="cellIs" dxfId="1044" priority="29" stopIfTrue="1" operator="equal">
      <formula>"VAPAA"</formula>
    </cfRule>
  </conditionalFormatting>
  <conditionalFormatting sqref="P29:P32">
    <cfRule type="cellIs" dxfId="1043" priority="34" stopIfTrue="1" operator="equal">
      <formula>"VAPAA"</formula>
    </cfRule>
  </conditionalFormatting>
  <conditionalFormatting sqref="P23:Q24">
    <cfRule type="cellIs" dxfId="1042" priority="33" stopIfTrue="1" operator="equal">
      <formula>"VAPAA"</formula>
    </cfRule>
  </conditionalFormatting>
  <conditionalFormatting sqref="R5:IS35 A5:C36 D34:M34 D35 H35:J35 L35 N35:P35 L36:M37">
    <cfRule type="cellIs" dxfId="1041" priority="941" stopIfTrue="1" operator="equal">
      <formula>"VAPAA"</formula>
    </cfRule>
  </conditionalFormatting>
  <conditionalFormatting sqref="U1:XFD4 A2:R2 A3:Q4 N36:XFD65536 A37:I37 A38:M38 A39:K65536">
    <cfRule type="cellIs" dxfId="1040" priority="1219" stopIfTrue="1" operator="equal">
      <formula>"VAPAA"</formula>
    </cfRule>
  </conditionalFormatting>
  <pageMargins left="0.7" right="0.7" top="0.75" bottom="0.75" header="0.3" footer="0.3"/>
  <pageSetup paperSize="9" scale="60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T35"/>
  <sheetViews>
    <sheetView topLeftCell="A8" zoomScaleNormal="100" workbookViewId="0">
      <selection activeCell="H7" sqref="H7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8.6640625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2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27"/>
      <c r="N2" s="333" t="s">
        <v>7</v>
      </c>
      <c r="O2" s="327"/>
      <c r="P2" s="333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22'!P3+1</f>
        <v>46174</v>
      </c>
      <c r="E3" s="328"/>
      <c r="F3" s="320">
        <f>D3+1</f>
        <v>46175</v>
      </c>
      <c r="G3" s="321"/>
      <c r="H3" s="328">
        <f>F3+1</f>
        <v>46176</v>
      </c>
      <c r="I3" s="328"/>
      <c r="J3" s="320">
        <f>H3+1</f>
        <v>46177</v>
      </c>
      <c r="K3" s="321"/>
      <c r="L3" s="320">
        <f>J3+1</f>
        <v>46178</v>
      </c>
      <c r="M3" s="329"/>
      <c r="N3" s="320">
        <f>L3+1</f>
        <v>46179</v>
      </c>
      <c r="O3" s="329"/>
      <c r="P3" s="320">
        <f>N3+1</f>
        <v>46180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98"/>
      <c r="G7" s="97"/>
      <c r="H7" s="98"/>
      <c r="I7" s="97"/>
      <c r="J7" s="98"/>
      <c r="K7" s="150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98"/>
      <c r="G8" s="97"/>
      <c r="H8" s="98"/>
      <c r="I8" s="97"/>
      <c r="J8" s="98"/>
      <c r="K8" s="150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129"/>
      <c r="G9" s="130"/>
      <c r="H9" s="129"/>
      <c r="I9" s="130"/>
      <c r="J9" s="129"/>
      <c r="K9" s="171"/>
      <c r="L9" s="129"/>
      <c r="M9" s="130"/>
      <c r="N9" s="129"/>
      <c r="O9" s="130"/>
      <c r="P9" s="129"/>
      <c r="Q9" s="13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129"/>
      <c r="G10" s="130"/>
      <c r="H10" s="129"/>
      <c r="I10" s="130"/>
      <c r="J10" s="129"/>
      <c r="K10" s="171"/>
      <c r="L10" s="129"/>
      <c r="M10" s="130"/>
      <c r="N10" s="129"/>
      <c r="O10" s="130"/>
      <c r="P10" s="129"/>
      <c r="Q10" s="13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29"/>
      <c r="M11" s="130"/>
      <c r="N11" s="129"/>
      <c r="O11" s="130"/>
      <c r="P11" s="129"/>
      <c r="Q11" s="13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130"/>
      <c r="J12" s="101"/>
      <c r="K12" s="171"/>
      <c r="L12" s="101"/>
      <c r="M12" s="130"/>
      <c r="N12" s="101"/>
      <c r="O12" s="87"/>
      <c r="P12" s="101"/>
      <c r="Q12" s="13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51"/>
      <c r="L13" s="101"/>
      <c r="M13" s="100"/>
      <c r="N13" s="101"/>
      <c r="O13" s="87"/>
      <c r="P13" s="101"/>
      <c r="Q13" s="10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/>
      <c r="F14" s="101"/>
      <c r="G14" s="100"/>
      <c r="H14" s="101"/>
      <c r="I14" s="100"/>
      <c r="J14" s="101"/>
      <c r="K14" s="151"/>
      <c r="L14" s="101"/>
      <c r="M14" s="100"/>
      <c r="N14" s="101"/>
      <c r="O14" s="87"/>
      <c r="P14" s="101"/>
      <c r="Q14" s="10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99"/>
      <c r="E15" s="100"/>
      <c r="F15" s="99"/>
      <c r="G15" s="100"/>
      <c r="H15" s="99"/>
      <c r="I15" s="100"/>
      <c r="J15" s="99"/>
      <c r="K15" s="151"/>
      <c r="L15" s="99"/>
      <c r="M15" s="100"/>
      <c r="N15" s="315" t="s">
        <v>74</v>
      </c>
      <c r="O15" s="316"/>
      <c r="P15" s="99"/>
      <c r="Q15" s="10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51"/>
      <c r="L16" s="96"/>
      <c r="M16" s="100"/>
      <c r="N16" s="315" t="s">
        <v>74</v>
      </c>
      <c r="O16" s="316"/>
      <c r="P16" s="96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96"/>
      <c r="K17" s="151"/>
      <c r="L17" s="96"/>
      <c r="M17" s="100"/>
      <c r="N17" s="315" t="s">
        <v>74</v>
      </c>
      <c r="O17" s="316"/>
      <c r="P17" s="96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01"/>
      <c r="K18" s="151"/>
      <c r="L18" s="96"/>
      <c r="M18" s="100"/>
      <c r="N18" s="317" t="s">
        <v>114</v>
      </c>
      <c r="O18" s="318"/>
      <c r="P18" s="96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10"/>
      <c r="H19" s="350" t="s">
        <v>39</v>
      </c>
      <c r="I19" s="351"/>
      <c r="J19" s="96"/>
      <c r="K19" s="161"/>
      <c r="L19" s="96"/>
      <c r="M19" s="100"/>
      <c r="N19" s="317" t="s">
        <v>114</v>
      </c>
      <c r="O19" s="318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50" t="s">
        <v>39</v>
      </c>
      <c r="I20" s="351"/>
      <c r="J20" s="96"/>
      <c r="K20" s="150"/>
      <c r="L20" s="96"/>
      <c r="M20" s="100"/>
      <c r="N20" s="317" t="s">
        <v>114</v>
      </c>
      <c r="O20" s="318"/>
      <c r="P20" s="98"/>
      <c r="Q20" s="158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96"/>
      <c r="M21" s="97"/>
      <c r="N21" s="317" t="s">
        <v>55</v>
      </c>
      <c r="O21" s="318"/>
      <c r="P21" s="98"/>
      <c r="Q21" s="245" t="s">
        <v>94</v>
      </c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317" t="s">
        <v>55</v>
      </c>
      <c r="O22" s="318"/>
      <c r="P22" s="98"/>
      <c r="Q22" s="143" t="s">
        <v>94</v>
      </c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317" t="s">
        <v>55</v>
      </c>
      <c r="O23" s="318"/>
      <c r="P23" s="96" t="s">
        <v>46</v>
      </c>
      <c r="Q23" s="143" t="s">
        <v>94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82" t="s">
        <v>45</v>
      </c>
      <c r="I24" s="143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143" t="s">
        <v>45</v>
      </c>
      <c r="J25" s="169" t="s">
        <v>48</v>
      </c>
      <c r="K25" s="151" t="s">
        <v>49</v>
      </c>
      <c r="L25" s="101" t="s">
        <v>43</v>
      </c>
      <c r="M25" s="97" t="s">
        <v>43</v>
      </c>
      <c r="N25" s="101"/>
      <c r="O25" s="97"/>
      <c r="P25" s="96" t="s">
        <v>50</v>
      </c>
      <c r="Q25" s="150" t="s">
        <v>43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01" t="s">
        <v>43</v>
      </c>
      <c r="M26" s="97" t="s">
        <v>43</v>
      </c>
      <c r="N26" s="101"/>
      <c r="O26" s="100"/>
      <c r="P26" s="96" t="s">
        <v>50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90" t="s">
        <v>135</v>
      </c>
      <c r="K27" s="257" t="s">
        <v>41</v>
      </c>
      <c r="L27" s="315" t="s">
        <v>65</v>
      </c>
      <c r="M27" s="316"/>
      <c r="N27" s="101"/>
      <c r="O27" s="97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273" t="s">
        <v>135</v>
      </c>
      <c r="K28" s="151" t="s">
        <v>41</v>
      </c>
      <c r="L28" s="315" t="s">
        <v>65</v>
      </c>
      <c r="M28" s="316"/>
      <c r="N28" s="101"/>
      <c r="O28" s="10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15" t="s">
        <v>65</v>
      </c>
      <c r="M29" s="316"/>
      <c r="N29" s="96"/>
      <c r="O29" s="97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15" t="s">
        <v>65</v>
      </c>
      <c r="M30" s="31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96"/>
      <c r="M31" s="97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317"/>
      <c r="G33" s="318"/>
      <c r="H33" s="120"/>
      <c r="I33" s="125"/>
      <c r="J33" s="120"/>
      <c r="K33" s="162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5" customHeight="1" x14ac:dyDescent="0.25"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386"/>
      <c r="O34" s="386"/>
      <c r="P34" s="45"/>
      <c r="Q34" s="45"/>
    </row>
    <row r="35" spans="1:20" ht="78.75" customHeight="1" x14ac:dyDescent="0.25">
      <c r="F35" s="426"/>
      <c r="G35" s="427"/>
      <c r="H35" s="400"/>
      <c r="I35" s="402"/>
    </row>
  </sheetData>
  <mergeCells count="40">
    <mergeCell ref="D17:E17"/>
    <mergeCell ref="D18:E18"/>
    <mergeCell ref="D19:E19"/>
    <mergeCell ref="A1:T1"/>
    <mergeCell ref="P2:Q2"/>
    <mergeCell ref="R2:T4"/>
    <mergeCell ref="N2:O2"/>
    <mergeCell ref="P3:Q3"/>
    <mergeCell ref="A2:C4"/>
    <mergeCell ref="F2:G2"/>
    <mergeCell ref="D2:E2"/>
    <mergeCell ref="H2:I2"/>
    <mergeCell ref="J2:K2"/>
    <mergeCell ref="L2:M2"/>
    <mergeCell ref="D3:E3"/>
    <mergeCell ref="F3:G3"/>
    <mergeCell ref="H3:I3"/>
    <mergeCell ref="N34:O34"/>
    <mergeCell ref="N15:O15"/>
    <mergeCell ref="N16:O16"/>
    <mergeCell ref="J3:K3"/>
    <mergeCell ref="N18:O18"/>
    <mergeCell ref="L3:M3"/>
    <mergeCell ref="N20:O20"/>
    <mergeCell ref="N21:O21"/>
    <mergeCell ref="N22:O22"/>
    <mergeCell ref="N23:O23"/>
    <mergeCell ref="N17:O17"/>
    <mergeCell ref="N19:O19"/>
    <mergeCell ref="N3:O3"/>
    <mergeCell ref="H19:I19"/>
    <mergeCell ref="H20:I20"/>
    <mergeCell ref="H21:I21"/>
    <mergeCell ref="F35:G35"/>
    <mergeCell ref="H35:I35"/>
    <mergeCell ref="L27:M27"/>
    <mergeCell ref="L28:M28"/>
    <mergeCell ref="L29:M29"/>
    <mergeCell ref="L30:M30"/>
    <mergeCell ref="F33:G33"/>
  </mergeCells>
  <phoneticPr fontId="30" type="noConversion"/>
  <conditionalFormatting sqref="A1">
    <cfRule type="cellIs" dxfId="1039" priority="87" operator="equal">
      <formula>"VAPAA"</formula>
    </cfRule>
    <cfRule type="cellIs" dxfId="1038" priority="86" stopIfTrue="1" operator="equal">
      <formula>"VAPAA"</formula>
    </cfRule>
  </conditionalFormatting>
  <conditionalFormatting sqref="A2 D2:R2 D3 F3 H3 J3 L3 N3 P3 D4:Q4">
    <cfRule type="cellIs" dxfId="1037" priority="827" operator="equal">
      <formula>"VAPAA"</formula>
    </cfRule>
    <cfRule type="cellIs" dxfId="1036" priority="826" operator="equal">
      <formula>"ALLIANSSI"</formula>
    </cfRule>
  </conditionalFormatting>
  <conditionalFormatting sqref="A5:C33 P22:Q23 Q24:Q25 P24:P26">
    <cfRule type="cellIs" dxfId="1035" priority="540" stopIfTrue="1" operator="equal">
      <formula>"VAPAA"</formula>
    </cfRule>
  </conditionalFormatting>
  <conditionalFormatting sqref="A34:N34">
    <cfRule type="cellIs" dxfId="1034" priority="117" stopIfTrue="1" operator="equal">
      <formula>"VAPAA"</formula>
    </cfRule>
  </conditionalFormatting>
  <conditionalFormatting sqref="D5:D8 F5:F8 H5:H8 J5:J8 L5:L8 N5:N8 P5:P8">
    <cfRule type="cellIs" dxfId="1033" priority="58" stopIfTrue="1" operator="equal">
      <formula>"VAPAA"</formula>
    </cfRule>
  </conditionalFormatting>
  <conditionalFormatting sqref="D12:D13 F12:F13 H12:H13 J12:J13 L12:L13 N12:N13 P12:P13">
    <cfRule type="cellIs" dxfId="1032" priority="56" stopIfTrue="1" operator="equal">
      <formula>"VAPAA"</formula>
    </cfRule>
  </conditionalFormatting>
  <conditionalFormatting sqref="D16:D19">
    <cfRule type="cellIs" dxfId="1031" priority="4" stopIfTrue="1" operator="equal">
      <formula>"VAPAA"</formula>
    </cfRule>
  </conditionalFormatting>
  <conditionalFormatting sqref="D30:D32">
    <cfRule type="cellIs" dxfId="1030" priority="14" stopIfTrue="1" operator="equal">
      <formula>"VAPAA"</formula>
    </cfRule>
  </conditionalFormatting>
  <conditionalFormatting sqref="D20:G20">
    <cfRule type="cellIs" dxfId="1029" priority="52" stopIfTrue="1" operator="equal">
      <formula>"VAPAA"</formula>
    </cfRule>
  </conditionalFormatting>
  <conditionalFormatting sqref="D12:N16 P12:Q20">
    <cfRule type="cellIs" dxfId="1028" priority="27" stopIfTrue="1" operator="equal">
      <formula>"VAPAA"</formula>
    </cfRule>
  </conditionalFormatting>
  <conditionalFormatting sqref="D9:Q11">
    <cfRule type="cellIs" dxfId="1027" priority="54" stopIfTrue="1" operator="equal">
      <formula>"VAPAA"</formula>
    </cfRule>
  </conditionalFormatting>
  <conditionalFormatting sqref="E13 G13 I13 K13 M13 Q13">
    <cfRule type="cellIs" dxfId="1026" priority="55" stopIfTrue="1" operator="equal">
      <formula>"VAPAA"</formula>
    </cfRule>
  </conditionalFormatting>
  <conditionalFormatting sqref="E24:E27">
    <cfRule type="cellIs" dxfId="1025" priority="13" stopIfTrue="1" operator="equal">
      <formula>"VAPAA"</formula>
    </cfRule>
  </conditionalFormatting>
  <conditionalFormatting sqref="E33">
    <cfRule type="cellIs" dxfId="1024" priority="39" stopIfTrue="1" operator="equal">
      <formula>"VAPAA"</formula>
    </cfRule>
  </conditionalFormatting>
  <conditionalFormatting sqref="F16:F17 H16:H17 J16:J17 P16:P19">
    <cfRule type="cellIs" dxfId="1023" priority="53" stopIfTrue="1" operator="equal">
      <formula>"VAPAA"</formula>
    </cfRule>
  </conditionalFormatting>
  <conditionalFormatting sqref="F21">
    <cfRule type="cellIs" dxfId="1022" priority="2" stopIfTrue="1" operator="equal">
      <formula>"VAPAA"</formula>
    </cfRule>
  </conditionalFormatting>
  <conditionalFormatting sqref="F25:F29 G28 F31:F33">
    <cfRule type="cellIs" dxfId="1021" priority="15" stopIfTrue="1" operator="equal">
      <formula>"VAPAA"</formula>
    </cfRule>
  </conditionalFormatting>
  <conditionalFormatting sqref="F23:G27 E32:F32">
    <cfRule type="cellIs" dxfId="1020" priority="16" stopIfTrue="1" operator="equal">
      <formula>"VAPAA"</formula>
    </cfRule>
  </conditionalFormatting>
  <conditionalFormatting sqref="F17:N18 F19:G19 J19:N20">
    <cfRule type="cellIs" dxfId="1019" priority="24" stopIfTrue="1" operator="equal">
      <formula>"VAPAA"</formula>
    </cfRule>
  </conditionalFormatting>
  <conditionalFormatting sqref="G21:G22">
    <cfRule type="cellIs" dxfId="1018" priority="3" stopIfTrue="1" operator="equal">
      <formula>"VAPAA"</formula>
    </cfRule>
  </conditionalFormatting>
  <conditionalFormatting sqref="H19:H21">
    <cfRule type="cellIs" dxfId="1017" priority="1" stopIfTrue="1" operator="equal">
      <formula>"VAPAA"</formula>
    </cfRule>
  </conditionalFormatting>
  <conditionalFormatting sqref="H22:K22 J23:K26 K28 H28:H32 K30">
    <cfRule type="cellIs" dxfId="1016" priority="9" stopIfTrue="1" operator="equal">
      <formula>"VAPAA"</formula>
    </cfRule>
  </conditionalFormatting>
  <conditionalFormatting sqref="I23:I25">
    <cfRule type="cellIs" dxfId="1015" priority="7" stopIfTrue="1" operator="equal">
      <formula>"VAPAA"</formula>
    </cfRule>
  </conditionalFormatting>
  <conditionalFormatting sqref="J22:J24 H23">
    <cfRule type="cellIs" dxfId="1014" priority="11" stopIfTrue="1" operator="equal">
      <formula>"VAPAA"</formula>
    </cfRule>
  </conditionalFormatting>
  <conditionalFormatting sqref="J29:J31">
    <cfRule type="cellIs" dxfId="1013" priority="8" stopIfTrue="1" operator="equal">
      <formula>"VAPAA"</formula>
    </cfRule>
  </conditionalFormatting>
  <conditionalFormatting sqref="J32:Q32">
    <cfRule type="cellIs" dxfId="1012" priority="10" stopIfTrue="1" operator="equal">
      <formula>"VAPAA"</formula>
    </cfRule>
  </conditionalFormatting>
  <conditionalFormatting sqref="L16:L22 L23:M24">
    <cfRule type="cellIs" dxfId="1011" priority="5" stopIfTrue="1" operator="equal">
      <formula>"VAPAA"</formula>
    </cfRule>
  </conditionalFormatting>
  <conditionalFormatting sqref="M21:M22 M25:M26">
    <cfRule type="cellIs" dxfId="1010" priority="6" stopIfTrue="1" operator="equal">
      <formula>"VAPAA"</formula>
    </cfRule>
  </conditionalFormatting>
  <conditionalFormatting sqref="N21:N24">
    <cfRule type="cellIs" dxfId="1009" priority="21" stopIfTrue="1" operator="equal">
      <formula>"VAPAA"</formula>
    </cfRule>
  </conditionalFormatting>
  <conditionalFormatting sqref="N29:N31 P30:P31 L31 I33 K33 M33 O33 Q33">
    <cfRule type="cellIs" dxfId="1008" priority="48" stopIfTrue="1" operator="equal">
      <formula>"VAPAA"</formula>
    </cfRule>
  </conditionalFormatting>
  <conditionalFormatting sqref="O12:O14">
    <cfRule type="cellIs" dxfId="1007" priority="17" stopIfTrue="1" operator="equal">
      <formula>"VAPAA"</formula>
    </cfRule>
  </conditionalFormatting>
  <conditionalFormatting sqref="O24:O28">
    <cfRule type="cellIs" dxfId="1006" priority="47" stopIfTrue="1" operator="equal">
      <formula>"VAPAA"</formula>
    </cfRule>
  </conditionalFormatting>
  <conditionalFormatting sqref="Q19">
    <cfRule type="cellIs" dxfId="1005" priority="51" stopIfTrue="1" operator="equal">
      <formula>"VAPAA"</formula>
    </cfRule>
  </conditionalFormatting>
  <conditionalFormatting sqref="R5:IS33">
    <cfRule type="cellIs" dxfId="1004" priority="627" stopIfTrue="1" operator="equal">
      <formula>"VAPAA"</formula>
    </cfRule>
  </conditionalFormatting>
  <conditionalFormatting sqref="U1:IS1 A2:XFD4 P34:IS34 A35:F35 H35 J35:M35 N35:IS36 A36:M37 N37:XFD37 A38:XFD65536">
    <cfRule type="cellIs" dxfId="1003" priority="825" stopIfTrue="1" operator="equal">
      <formula>"VAPAA"</formula>
    </cfRule>
  </conditionalFormatting>
  <pageMargins left="0.7" right="0.7" top="0.75" bottom="0.75" header="0.3" footer="0.3"/>
  <pageSetup paperSize="9" scale="61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T35"/>
  <sheetViews>
    <sheetView topLeftCell="A9" zoomScaleNormal="100" workbookViewId="0">
      <selection activeCell="P12" sqref="P12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3.6640625" style="1" customWidth="1"/>
    <col min="7" max="7" width="14.109375" style="1" customWidth="1"/>
    <col min="8" max="8" width="10.109375" style="1" bestFit="1" customWidth="1"/>
    <col min="9" max="9" width="11.109375" style="1" bestFit="1" customWidth="1"/>
    <col min="10" max="10" width="19.109375" style="1" customWidth="1"/>
    <col min="11" max="11" width="12.6640625" style="1" customWidth="1"/>
    <col min="12" max="12" width="10.109375" style="1" bestFit="1" customWidth="1"/>
    <col min="13" max="13" width="10.109375" style="1" customWidth="1"/>
    <col min="14" max="14" width="12" style="1" bestFit="1" customWidth="1"/>
    <col min="15" max="15" width="13.109375" style="1" bestFit="1" customWidth="1"/>
    <col min="16" max="16" width="19.5546875" style="1" bestFit="1" customWidth="1"/>
    <col min="17" max="17" width="18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23'!P3+1</f>
        <v>46181</v>
      </c>
      <c r="E3" s="328"/>
      <c r="F3" s="320">
        <f>D3+1</f>
        <v>46182</v>
      </c>
      <c r="G3" s="321"/>
      <c r="H3" s="328">
        <f>F3+1</f>
        <v>46183</v>
      </c>
      <c r="I3" s="355"/>
      <c r="J3" s="328">
        <f>H3+1</f>
        <v>46184</v>
      </c>
      <c r="K3" s="328"/>
      <c r="L3" s="320">
        <f>J3+1</f>
        <v>46185</v>
      </c>
      <c r="M3" s="330"/>
      <c r="N3" s="320">
        <f>L3+1</f>
        <v>46186</v>
      </c>
      <c r="O3" s="329"/>
      <c r="P3" s="328">
        <f>N3+1</f>
        <v>46187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45"/>
      <c r="E5" s="143"/>
      <c r="F5" s="145"/>
      <c r="G5" s="143"/>
      <c r="H5" s="145"/>
      <c r="I5" s="143"/>
      <c r="J5" s="98"/>
      <c r="K5" s="97"/>
      <c r="L5" s="98"/>
      <c r="M5" s="97"/>
      <c r="N5" s="98"/>
      <c r="O5" s="97"/>
      <c r="P5" s="98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145"/>
      <c r="E6" s="143"/>
      <c r="F6" s="145"/>
      <c r="G6" s="143"/>
      <c r="H6" s="145"/>
      <c r="I6" s="143"/>
      <c r="J6" s="98"/>
      <c r="K6" s="97"/>
      <c r="L6" s="98"/>
      <c r="M6" s="97"/>
      <c r="N6" s="98"/>
      <c r="O6" s="97"/>
      <c r="P6" s="98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45"/>
      <c r="E7" s="143"/>
      <c r="F7" s="145"/>
      <c r="G7" s="143"/>
      <c r="H7" s="145"/>
      <c r="I7" s="143"/>
      <c r="J7" s="350" t="s">
        <v>138</v>
      </c>
      <c r="K7" s="362"/>
      <c r="L7" s="98"/>
      <c r="M7" s="97"/>
      <c r="N7" s="98"/>
      <c r="O7" s="97"/>
      <c r="P7" s="98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145"/>
      <c r="E8" s="143"/>
      <c r="F8" s="145"/>
      <c r="G8" s="143"/>
      <c r="H8" s="145"/>
      <c r="I8" s="143"/>
      <c r="J8" s="350" t="s">
        <v>138</v>
      </c>
      <c r="K8" s="362"/>
      <c r="L8" s="98"/>
      <c r="M8" s="97"/>
      <c r="N8" s="98"/>
      <c r="O8" s="97"/>
      <c r="P8" s="98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90"/>
      <c r="E9" s="144"/>
      <c r="F9" s="90"/>
      <c r="G9" s="144"/>
      <c r="H9" s="90"/>
      <c r="I9" s="144"/>
      <c r="J9" s="350" t="s">
        <v>138</v>
      </c>
      <c r="K9" s="362"/>
      <c r="L9" s="129"/>
      <c r="M9" s="130"/>
      <c r="N9" s="98"/>
      <c r="O9" s="97"/>
      <c r="P9" s="248"/>
      <c r="Q9" s="294"/>
      <c r="R9" s="67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90"/>
      <c r="E10" s="144"/>
      <c r="F10" s="90"/>
      <c r="G10" s="144"/>
      <c r="H10" s="90"/>
      <c r="I10" s="144"/>
      <c r="J10" s="350" t="s">
        <v>138</v>
      </c>
      <c r="K10" s="362"/>
      <c r="L10" s="129"/>
      <c r="M10" s="130"/>
      <c r="N10" s="98"/>
      <c r="O10" s="97"/>
      <c r="P10" s="294"/>
      <c r="Q10" s="294"/>
      <c r="R10" s="67">
        <f t="shared" si="0"/>
        <v>0.4375</v>
      </c>
      <c r="S10" s="67" t="s">
        <v>11</v>
      </c>
      <c r="T10" s="68">
        <f t="shared" si="1"/>
        <v>0.45833333333333398</v>
      </c>
    </row>
    <row r="11" spans="1:20" ht="14.25" customHeight="1" x14ac:dyDescent="0.25">
      <c r="A11" s="69">
        <v>0.45833333333333298</v>
      </c>
      <c r="B11" s="70" t="s">
        <v>11</v>
      </c>
      <c r="C11" s="67">
        <v>0.47916666666666702</v>
      </c>
      <c r="D11" s="90"/>
      <c r="E11" s="144"/>
      <c r="F11" s="90"/>
      <c r="G11" s="144"/>
      <c r="H11" s="90"/>
      <c r="I11" s="144"/>
      <c r="J11" s="101"/>
      <c r="K11" s="130"/>
      <c r="L11" s="129"/>
      <c r="M11" s="130"/>
      <c r="N11" s="98"/>
      <c r="O11" s="97"/>
      <c r="P11" s="299" t="s">
        <v>139</v>
      </c>
      <c r="Q11" s="299" t="s">
        <v>140</v>
      </c>
      <c r="R11" s="67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82"/>
      <c r="E12" s="144"/>
      <c r="F12" s="82"/>
      <c r="G12" s="144"/>
      <c r="H12" s="82"/>
      <c r="I12" s="144"/>
      <c r="J12" s="101"/>
      <c r="K12" s="130"/>
      <c r="L12" s="101"/>
      <c r="M12" s="130"/>
      <c r="N12" s="82"/>
      <c r="O12" s="144" t="s">
        <v>76</v>
      </c>
      <c r="P12" s="299" t="s">
        <v>139</v>
      </c>
      <c r="Q12" s="299" t="s">
        <v>140</v>
      </c>
      <c r="R12" s="67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82"/>
      <c r="E13" s="141"/>
      <c r="F13" s="82"/>
      <c r="G13" s="141"/>
      <c r="H13" s="82"/>
      <c r="I13" s="141"/>
      <c r="J13" s="101"/>
      <c r="K13" s="100"/>
      <c r="L13" s="101"/>
      <c r="M13" s="100"/>
      <c r="N13" s="82"/>
      <c r="O13" s="144" t="s">
        <v>76</v>
      </c>
      <c r="P13" s="299" t="s">
        <v>139</v>
      </c>
      <c r="Q13" s="299" t="s">
        <v>140</v>
      </c>
      <c r="R13" s="67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82"/>
      <c r="E14" s="141"/>
      <c r="F14" s="82"/>
      <c r="G14" s="141"/>
      <c r="H14" s="82"/>
      <c r="I14" s="141"/>
      <c r="J14" s="107"/>
      <c r="K14" s="108"/>
      <c r="L14" s="107"/>
      <c r="M14" s="108"/>
      <c r="N14" s="82"/>
      <c r="O14" s="144" t="s">
        <v>76</v>
      </c>
      <c r="P14" s="299" t="s">
        <v>139</v>
      </c>
      <c r="Q14" s="299" t="s">
        <v>140</v>
      </c>
      <c r="R14" s="67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40"/>
      <c r="E15" s="141"/>
      <c r="F15" s="140"/>
      <c r="G15" s="141"/>
      <c r="H15" s="140"/>
      <c r="I15" s="141"/>
      <c r="J15" s="109"/>
      <c r="K15" s="108"/>
      <c r="L15" s="109"/>
      <c r="M15" s="108"/>
      <c r="N15" s="82"/>
      <c r="O15" s="144"/>
      <c r="P15" s="299" t="s">
        <v>139</v>
      </c>
      <c r="Q15" s="299" t="s">
        <v>140</v>
      </c>
      <c r="R15" s="67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88"/>
      <c r="E16" s="141"/>
      <c r="F16" s="88"/>
      <c r="G16" s="141"/>
      <c r="H16" s="88"/>
      <c r="I16" s="141"/>
      <c r="J16" s="96"/>
      <c r="K16" s="100"/>
      <c r="L16" s="96"/>
      <c r="M16" s="100"/>
      <c r="N16" s="82"/>
      <c r="O16" s="144"/>
      <c r="P16" s="299"/>
      <c r="Q16" s="299"/>
      <c r="R16" s="67">
        <f t="shared" si="0"/>
        <v>0.5625</v>
      </c>
      <c r="S16" s="67" t="s">
        <v>11</v>
      </c>
      <c r="T16" s="68">
        <f t="shared" si="1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96"/>
      <c r="K17" s="100"/>
      <c r="L17" s="96"/>
      <c r="M17" s="100"/>
      <c r="N17" s="82"/>
      <c r="O17" s="144"/>
      <c r="P17" s="88"/>
      <c r="Q17" s="141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01"/>
      <c r="K18" s="100"/>
      <c r="L18" s="96"/>
      <c r="M18" s="100"/>
      <c r="N18" s="315" t="s">
        <v>88</v>
      </c>
      <c r="O18" s="316"/>
      <c r="P18" s="88"/>
      <c r="Q18" s="141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02"/>
      <c r="H19" s="350" t="s">
        <v>39</v>
      </c>
      <c r="I19" s="351"/>
      <c r="J19" s="96"/>
      <c r="K19" s="110"/>
      <c r="L19" s="96"/>
      <c r="M19" s="100"/>
      <c r="N19" s="315" t="s">
        <v>88</v>
      </c>
      <c r="O19" s="316"/>
      <c r="P19" s="96"/>
      <c r="Q19" s="11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96"/>
      <c r="G20" s="97"/>
      <c r="H20" s="350" t="s">
        <v>39</v>
      </c>
      <c r="I20" s="351"/>
      <c r="J20" s="96"/>
      <c r="K20" s="97"/>
      <c r="L20" s="96"/>
      <c r="M20" s="100"/>
      <c r="N20" s="315" t="s">
        <v>88</v>
      </c>
      <c r="O20" s="316"/>
      <c r="P20" s="98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46</v>
      </c>
      <c r="H21" s="350" t="s">
        <v>39</v>
      </c>
      <c r="I21" s="351"/>
      <c r="J21" s="96" t="s">
        <v>40</v>
      </c>
      <c r="K21" s="97" t="s">
        <v>40</v>
      </c>
      <c r="L21" s="96"/>
      <c r="M21" s="97"/>
      <c r="N21" s="58"/>
      <c r="O21" s="137"/>
      <c r="P21" s="154"/>
      <c r="Q21" s="155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96" t="s">
        <v>49</v>
      </c>
      <c r="G22" s="97" t="s">
        <v>46</v>
      </c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96"/>
      <c r="O22" s="97"/>
      <c r="P22" s="98"/>
      <c r="Q22" s="87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47" t="s">
        <v>39</v>
      </c>
      <c r="N23" s="96"/>
      <c r="O23" s="97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ht="14.4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97" t="s">
        <v>45</v>
      </c>
      <c r="L24" s="154" t="s">
        <v>39</v>
      </c>
      <c r="M24" s="97" t="s">
        <v>39</v>
      </c>
      <c r="N24" s="101"/>
      <c r="O24" s="97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317" t="s">
        <v>141</v>
      </c>
      <c r="G25" s="318"/>
      <c r="H25" s="149" t="s">
        <v>45</v>
      </c>
      <c r="I25" s="97" t="s">
        <v>45</v>
      </c>
      <c r="J25" s="143" t="s">
        <v>48</v>
      </c>
      <c r="K25" s="151" t="s">
        <v>49</v>
      </c>
      <c r="L25" s="101" t="s">
        <v>43</v>
      </c>
      <c r="M25" s="143" t="s">
        <v>142</v>
      </c>
      <c r="N25" s="101"/>
      <c r="O25" s="97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0" t="s">
        <v>40</v>
      </c>
      <c r="E26" s="151" t="s">
        <v>40</v>
      </c>
      <c r="F26" s="317" t="s">
        <v>141</v>
      </c>
      <c r="G26" s="318"/>
      <c r="H26" s="141" t="s">
        <v>98</v>
      </c>
      <c r="I26" s="159" t="s">
        <v>40</v>
      </c>
      <c r="J26" s="143" t="s">
        <v>48</v>
      </c>
      <c r="K26" s="151" t="s">
        <v>49</v>
      </c>
      <c r="L26" s="101" t="s">
        <v>43</v>
      </c>
      <c r="M26" s="123" t="s">
        <v>142</v>
      </c>
      <c r="N26" s="101"/>
      <c r="O26" s="10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317" t="s">
        <v>141</v>
      </c>
      <c r="G27" s="318"/>
      <c r="H27" s="141" t="s">
        <v>98</v>
      </c>
      <c r="I27" s="159" t="s">
        <v>40</v>
      </c>
      <c r="J27" s="90" t="s">
        <v>135</v>
      </c>
      <c r="K27" s="257" t="s">
        <v>41</v>
      </c>
      <c r="L27" s="239"/>
      <c r="M27" s="81" t="s">
        <v>142</v>
      </c>
      <c r="N27" s="101"/>
      <c r="O27" s="97"/>
      <c r="P27" s="315" t="s">
        <v>107</v>
      </c>
      <c r="Q27" s="316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4.2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317" t="s">
        <v>141</v>
      </c>
      <c r="G28" s="318"/>
      <c r="H28" s="149" t="s">
        <v>43</v>
      </c>
      <c r="I28" s="270" t="s">
        <v>90</v>
      </c>
      <c r="J28" s="273" t="s">
        <v>135</v>
      </c>
      <c r="K28" s="100" t="s">
        <v>41</v>
      </c>
      <c r="L28" s="315" t="s">
        <v>46</v>
      </c>
      <c r="M28" s="316"/>
      <c r="N28" s="101"/>
      <c r="O28" s="100"/>
      <c r="P28" s="315" t="s">
        <v>107</v>
      </c>
      <c r="Q28" s="316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146" t="s">
        <v>39</v>
      </c>
      <c r="G29" s="97" t="s">
        <v>29</v>
      </c>
      <c r="H29" s="149" t="s">
        <v>43</v>
      </c>
      <c r="I29" s="270" t="s">
        <v>90</v>
      </c>
      <c r="J29" s="167" t="s">
        <v>51</v>
      </c>
      <c r="K29" s="148" t="s">
        <v>46</v>
      </c>
      <c r="L29" s="315" t="s">
        <v>46</v>
      </c>
      <c r="M29" s="316"/>
      <c r="N29" s="96"/>
      <c r="O29" s="97"/>
      <c r="P29" s="315" t="s">
        <v>107</v>
      </c>
      <c r="Q29" s="316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146" t="s">
        <v>39</v>
      </c>
      <c r="G30" s="97" t="s">
        <v>29</v>
      </c>
      <c r="H30" s="149" t="s">
        <v>43</v>
      </c>
      <c r="I30" s="270" t="s">
        <v>90</v>
      </c>
      <c r="J30" s="167" t="s">
        <v>51</v>
      </c>
      <c r="K30" s="100" t="s">
        <v>46</v>
      </c>
      <c r="L30" s="315" t="s">
        <v>46</v>
      </c>
      <c r="M30" s="316"/>
      <c r="N30" s="96"/>
      <c r="O30" s="97"/>
      <c r="P30" s="96"/>
      <c r="Q30" s="97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254" t="s">
        <v>55</v>
      </c>
      <c r="G31" s="72"/>
      <c r="H31" s="96" t="s">
        <v>54</v>
      </c>
      <c r="I31" s="157" t="s">
        <v>54</v>
      </c>
      <c r="J31" s="96" t="s">
        <v>53</v>
      </c>
      <c r="K31" s="143" t="s">
        <v>80</v>
      </c>
      <c r="L31" s="315" t="s">
        <v>46</v>
      </c>
      <c r="M31" s="316"/>
      <c r="N31" s="96"/>
      <c r="O31" s="97"/>
      <c r="P31" s="96"/>
      <c r="Q31" s="97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 t="s">
        <v>55</v>
      </c>
      <c r="H32" s="101" t="s">
        <v>54</v>
      </c>
      <c r="I32" s="157" t="s">
        <v>54</v>
      </c>
      <c r="J32" s="101" t="s">
        <v>53</v>
      </c>
      <c r="K32" s="143" t="s">
        <v>80</v>
      </c>
      <c r="L32" s="101"/>
      <c r="M32" s="97"/>
      <c r="N32" s="101"/>
      <c r="O32" s="97"/>
      <c r="P32" s="101"/>
      <c r="Q32" s="97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25"/>
      <c r="L33" s="120"/>
      <c r="M33" s="125"/>
      <c r="N33" s="120"/>
      <c r="O33" s="125"/>
      <c r="P33" s="120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79.95" customHeight="1" x14ac:dyDescent="0.25">
      <c r="E34" s="152"/>
      <c r="F34" s="156" t="s">
        <v>143</v>
      </c>
      <c r="G34" s="428" t="s">
        <v>144</v>
      </c>
      <c r="H34" s="378"/>
      <c r="I34" s="378"/>
      <c r="J34" s="428" t="s">
        <v>131</v>
      </c>
      <c r="K34" s="428"/>
    </row>
    <row r="35" spans="1:20" x14ac:dyDescent="0.25">
      <c r="G35" s="400"/>
      <c r="J35" s="156"/>
      <c r="K35" s="156"/>
    </row>
  </sheetData>
  <mergeCells count="44">
    <mergeCell ref="D17:E17"/>
    <mergeCell ref="D18:E18"/>
    <mergeCell ref="D19:E19"/>
    <mergeCell ref="F25:G25"/>
    <mergeCell ref="N18:O18"/>
    <mergeCell ref="N19:O19"/>
    <mergeCell ref="N20:O20"/>
    <mergeCell ref="H19:I19"/>
    <mergeCell ref="H20:I20"/>
    <mergeCell ref="H21:I21"/>
    <mergeCell ref="P27:Q27"/>
    <mergeCell ref="H34:I34"/>
    <mergeCell ref="G34:G35"/>
    <mergeCell ref="L30:M30"/>
    <mergeCell ref="F28:G28"/>
    <mergeCell ref="P28:Q28"/>
    <mergeCell ref="P29:Q29"/>
    <mergeCell ref="L29:M29"/>
    <mergeCell ref="J34:K34"/>
    <mergeCell ref="F3:G3"/>
    <mergeCell ref="L3:M3"/>
    <mergeCell ref="L31:M31"/>
    <mergeCell ref="F26:G26"/>
    <mergeCell ref="F27:G27"/>
    <mergeCell ref="J7:K7"/>
    <mergeCell ref="J8:K8"/>
    <mergeCell ref="J9:K9"/>
    <mergeCell ref="J10:K10"/>
    <mergeCell ref="H2:I2"/>
    <mergeCell ref="L28:M28"/>
    <mergeCell ref="A1:T1"/>
    <mergeCell ref="R2:T4"/>
    <mergeCell ref="A2:C4"/>
    <mergeCell ref="H3:I3"/>
    <mergeCell ref="D3:E3"/>
    <mergeCell ref="J3:K3"/>
    <mergeCell ref="L2:M2"/>
    <mergeCell ref="P2:Q2"/>
    <mergeCell ref="P3:Q3"/>
    <mergeCell ref="N3:O3"/>
    <mergeCell ref="N2:O2"/>
    <mergeCell ref="D2:E2"/>
    <mergeCell ref="J2:K2"/>
    <mergeCell ref="F2:G2"/>
  </mergeCells>
  <phoneticPr fontId="28" type="noConversion"/>
  <conditionalFormatting sqref="A1">
    <cfRule type="cellIs" dxfId="1002" priority="85" stopIfTrue="1" operator="equal">
      <formula>"VAPAA"</formula>
    </cfRule>
    <cfRule type="cellIs" dxfId="1001" priority="86" operator="equal">
      <formula>"VAPAA"</formula>
    </cfRule>
  </conditionalFormatting>
  <conditionalFormatting sqref="A2 D2:R2 D3 F3 H3 J3 L3 N3 P3 D4:Q4">
    <cfRule type="cellIs" dxfId="1000" priority="816" operator="equal">
      <formula>"ALLIANSSI"</formula>
    </cfRule>
    <cfRule type="cellIs" dxfId="999" priority="817" operator="equal">
      <formula>"VAPAA"</formula>
    </cfRule>
  </conditionalFormatting>
  <conditionalFormatting sqref="A34:H34 J34 L34:M34">
    <cfRule type="cellIs" dxfId="998" priority="54" stopIfTrue="1" operator="equal">
      <formula>"VAPAA"</formula>
    </cfRule>
  </conditionalFormatting>
  <conditionalFormatting sqref="D5:D8 F5:F8 H5:H8 L5:L8">
    <cfRule type="cellIs" dxfId="997" priority="66" stopIfTrue="1" operator="equal">
      <formula>"VAPAA"</formula>
    </cfRule>
  </conditionalFormatting>
  <conditionalFormatting sqref="D16:D19">
    <cfRule type="cellIs" dxfId="996" priority="2" stopIfTrue="1" operator="equal">
      <formula>"VAPAA"</formula>
    </cfRule>
  </conditionalFormatting>
  <conditionalFormatting sqref="D30:D32">
    <cfRule type="cellIs" dxfId="995" priority="4" stopIfTrue="1" operator="equal">
      <formula>"VAPAA"</formula>
    </cfRule>
  </conditionalFormatting>
  <conditionalFormatting sqref="E13 G13 I13 K13 M13 O13 O16">
    <cfRule type="cellIs" dxfId="994" priority="63" stopIfTrue="1" operator="equal">
      <formula>"VAPAA"</formula>
    </cfRule>
  </conditionalFormatting>
  <conditionalFormatting sqref="E24:E27">
    <cfRule type="cellIs" dxfId="993" priority="3" stopIfTrue="1" operator="equal">
      <formula>"VAPAA"</formula>
    </cfRule>
  </conditionalFormatting>
  <conditionalFormatting sqref="E32:E33">
    <cfRule type="cellIs" dxfId="992" priority="5" stopIfTrue="1" operator="equal">
      <formula>"VAPAA"</formula>
    </cfRule>
  </conditionalFormatting>
  <conditionalFormatting sqref="F16:F17 H16:H17 J16:J17 L16:L20 P17:P18">
    <cfRule type="cellIs" dxfId="991" priority="61" stopIfTrue="1" operator="equal">
      <formula>"VAPAA"</formula>
    </cfRule>
  </conditionalFormatting>
  <conditionalFormatting sqref="F25:F30">
    <cfRule type="cellIs" dxfId="990" priority="6" stopIfTrue="1" operator="equal">
      <formula>"VAPAA"</formula>
    </cfRule>
  </conditionalFormatting>
  <conditionalFormatting sqref="F23:G24">
    <cfRule type="cellIs" dxfId="989" priority="9" stopIfTrue="1" operator="equal">
      <formula>"VAPAA"</formula>
    </cfRule>
  </conditionalFormatting>
  <conditionalFormatting sqref="F18:K18 F19:G19 D20:G20">
    <cfRule type="cellIs" dxfId="988" priority="60" stopIfTrue="1" operator="equal">
      <formula>"VAPAA"</formula>
    </cfRule>
  </conditionalFormatting>
  <conditionalFormatting sqref="F22:K22 J23:K26 K28 H28:H32 K30">
    <cfRule type="cellIs" dxfId="987" priority="12" stopIfTrue="1" operator="equal">
      <formula>"VAPAA"</formula>
    </cfRule>
  </conditionalFormatting>
  <conditionalFormatting sqref="H19:H21">
    <cfRule type="cellIs" dxfId="986" priority="1" stopIfTrue="1" operator="equal">
      <formula>"VAPAA"</formula>
    </cfRule>
  </conditionalFormatting>
  <conditionalFormatting sqref="H35:J35 L35:IS35">
    <cfRule type="cellIs" dxfId="985" priority="120" stopIfTrue="1" operator="equal">
      <formula>"VAPAA"</formula>
    </cfRule>
  </conditionalFormatting>
  <conditionalFormatting sqref="I23:I25">
    <cfRule type="cellIs" dxfId="984" priority="10" stopIfTrue="1" operator="equal">
      <formula>"VAPAA"</formula>
    </cfRule>
  </conditionalFormatting>
  <conditionalFormatting sqref="I32:Q32">
    <cfRule type="cellIs" dxfId="983" priority="57" stopIfTrue="1" operator="equal">
      <formula>"VAPAA"</formula>
    </cfRule>
  </conditionalFormatting>
  <conditionalFormatting sqref="J5:J13 N5:N13 D12:D13 F12:F13 H12:H13 L12:L13 D15:N16">
    <cfRule type="cellIs" dxfId="982" priority="64" stopIfTrue="1" operator="equal">
      <formula>"VAPAA"</formula>
    </cfRule>
  </conditionalFormatting>
  <conditionalFormatting sqref="J22:J24 H23">
    <cfRule type="cellIs" dxfId="981" priority="13" stopIfTrue="1" operator="equal">
      <formula>"VAPAA"</formula>
    </cfRule>
  </conditionalFormatting>
  <conditionalFormatting sqref="J29:J31">
    <cfRule type="cellIs" dxfId="980" priority="11" stopIfTrue="1" operator="equal">
      <formula>"VAPAA"</formula>
    </cfRule>
  </conditionalFormatting>
  <conditionalFormatting sqref="L22:L24">
    <cfRule type="cellIs" dxfId="979" priority="14" stopIfTrue="1" operator="equal">
      <formula>"VAPAA"</formula>
    </cfRule>
  </conditionalFormatting>
  <conditionalFormatting sqref="N24">
    <cfRule type="cellIs" dxfId="978" priority="58" stopIfTrue="1" operator="equal">
      <formula>"VAPAA"</formula>
    </cfRule>
  </conditionalFormatting>
  <conditionalFormatting sqref="N29:N31 G33 I33 K33 M33 O33 Q33">
    <cfRule type="cellIs" dxfId="977" priority="56" stopIfTrue="1" operator="equal">
      <formula>"VAPAA"</formula>
    </cfRule>
  </conditionalFormatting>
  <conditionalFormatting sqref="O24:O28">
    <cfRule type="cellIs" dxfId="976" priority="55" stopIfTrue="1" operator="equal">
      <formula>"VAPAA"</formula>
    </cfRule>
  </conditionalFormatting>
  <conditionalFormatting sqref="P5:P8 A5:C33 R5:IS34 D9:I11 L9:M11 J11:K11 P11 D12:O14 N15:O17 F17:M17 L18:M21 N22:Q22 M22:M25 N23:O23 P23:Q24 P25:P26 F32 A35:E35">
    <cfRule type="cellIs" dxfId="975" priority="569" stopIfTrue="1" operator="equal">
      <formula>"VAPAA"</formula>
    </cfRule>
  </conditionalFormatting>
  <conditionalFormatting sqref="P30:P31">
    <cfRule type="cellIs" dxfId="974" priority="27" stopIfTrue="1" operator="equal">
      <formula>"VAPAA"</formula>
    </cfRule>
  </conditionalFormatting>
  <conditionalFormatting sqref="P17:Q20 N18:N20 J19:K20">
    <cfRule type="cellIs" dxfId="973" priority="29" stopIfTrue="1" operator="equal">
      <formula>"VAPAA"</formula>
    </cfRule>
  </conditionalFormatting>
  <conditionalFormatting sqref="U1:XFD1 A2:XFD4 A36:XFD65535">
    <cfRule type="cellIs" dxfId="972" priority="815" stopIfTrue="1" operator="equal">
      <formula>"VAPAA"</formula>
    </cfRule>
  </conditionalFormatting>
  <pageMargins left="0.7" right="0.7" top="0.75" bottom="0.75" header="0.3" footer="0.3"/>
  <pageSetup paperSize="9" scale="64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T35"/>
  <sheetViews>
    <sheetView topLeftCell="A12" zoomScaleNormal="100" workbookViewId="0">
      <selection activeCell="K13" sqref="K13"/>
    </sheetView>
  </sheetViews>
  <sheetFormatPr defaultColWidth="7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14.6640625" style="1" customWidth="1"/>
    <col min="5" max="5" width="11.88671875" style="1" bestFit="1" customWidth="1"/>
    <col min="6" max="7" width="16.109375" style="1" customWidth="1"/>
    <col min="8" max="9" width="10.109375" style="1" bestFit="1" customWidth="1"/>
    <col min="10" max="10" width="18.88671875" style="1" bestFit="1" customWidth="1"/>
    <col min="11" max="11" width="13" style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7.886718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4"/>
      <c r="G1" s="324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95"/>
      <c r="J2" s="333" t="s">
        <v>5</v>
      </c>
      <c r="K2" s="327"/>
      <c r="L2" s="333" t="s">
        <v>6</v>
      </c>
      <c r="M2" s="334"/>
      <c r="N2" s="333" t="s">
        <v>7</v>
      </c>
      <c r="O2" s="327"/>
      <c r="P2" s="333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24'!P3+1</f>
        <v>46188</v>
      </c>
      <c r="E3" s="328"/>
      <c r="F3" s="331">
        <f>D3+1</f>
        <v>46189</v>
      </c>
      <c r="G3" s="408"/>
      <c r="H3" s="328">
        <f>F3+1</f>
        <v>46190</v>
      </c>
      <c r="I3" s="328"/>
      <c r="J3" s="320">
        <f>H3+1</f>
        <v>46191</v>
      </c>
      <c r="K3" s="321"/>
      <c r="L3" s="320">
        <f>J3+1</f>
        <v>46192</v>
      </c>
      <c r="M3" s="330"/>
      <c r="N3" s="320">
        <f>L3+1</f>
        <v>46193</v>
      </c>
      <c r="O3" s="329"/>
      <c r="P3" s="320">
        <f>N3+1</f>
        <v>46194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8"/>
      <c r="I5" s="97"/>
      <c r="J5" s="98"/>
      <c r="K5" s="150"/>
      <c r="L5" s="216"/>
      <c r="M5" s="40"/>
      <c r="N5" s="216"/>
      <c r="O5" s="40"/>
      <c r="P5" s="177"/>
      <c r="Q5" s="60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8"/>
      <c r="I6" s="97"/>
      <c r="J6" s="98"/>
      <c r="K6" s="150"/>
      <c r="L6" s="139"/>
      <c r="M6" s="40"/>
      <c r="N6" s="139"/>
      <c r="O6" s="40"/>
      <c r="P6" s="51"/>
      <c r="Q6" s="60"/>
      <c r="R6" s="69">
        <f t="shared" ref="R6:R32" si="0">A6</f>
        <v>0.35416666666666669</v>
      </c>
      <c r="S6" s="67" t="s">
        <v>11</v>
      </c>
      <c r="T6" s="68">
        <f t="shared" ref="T6:T32" si="1">C6</f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350" t="s">
        <v>138</v>
      </c>
      <c r="G7" s="362"/>
      <c r="H7" s="98"/>
      <c r="I7" s="97"/>
      <c r="J7" s="350" t="s">
        <v>138</v>
      </c>
      <c r="K7" s="362"/>
      <c r="L7" s="139"/>
      <c r="M7" s="40"/>
      <c r="N7" s="139"/>
      <c r="O7" s="40"/>
      <c r="P7" s="51"/>
      <c r="Q7" s="60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350" t="s">
        <v>138</v>
      </c>
      <c r="G8" s="362"/>
      <c r="H8" s="98"/>
      <c r="I8" s="97"/>
      <c r="J8" s="350" t="s">
        <v>138</v>
      </c>
      <c r="K8" s="362"/>
      <c r="L8" s="139"/>
      <c r="M8" s="40"/>
      <c r="N8" s="139"/>
      <c r="O8" s="40"/>
      <c r="P8" s="51"/>
      <c r="Q8" s="60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350" t="s">
        <v>138</v>
      </c>
      <c r="G9" s="362"/>
      <c r="H9" s="129"/>
      <c r="I9" s="130"/>
      <c r="J9" s="350" t="s">
        <v>138</v>
      </c>
      <c r="K9" s="362"/>
      <c r="L9" s="139"/>
      <c r="M9" s="40"/>
      <c r="N9" s="139"/>
      <c r="O9" s="40"/>
      <c r="P9" s="51"/>
      <c r="Q9" s="60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350" t="s">
        <v>138</v>
      </c>
      <c r="G10" s="362"/>
      <c r="H10" s="129"/>
      <c r="I10" s="130"/>
      <c r="J10" s="350" t="s">
        <v>138</v>
      </c>
      <c r="K10" s="362"/>
      <c r="L10" s="139"/>
      <c r="M10" s="40"/>
      <c r="N10" s="139"/>
      <c r="O10" s="40"/>
      <c r="P10" s="51"/>
      <c r="Q10" s="60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129"/>
      <c r="I11" s="130"/>
      <c r="J11" s="129"/>
      <c r="K11" s="171"/>
      <c r="L11" s="139"/>
      <c r="M11" s="40"/>
      <c r="N11" s="139"/>
      <c r="O11" s="40"/>
      <c r="P11" s="51"/>
      <c r="Q11" s="60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 t="s">
        <v>145</v>
      </c>
      <c r="F12" s="101"/>
      <c r="G12" s="130" t="s">
        <v>145</v>
      </c>
      <c r="H12" s="101"/>
      <c r="I12" s="130"/>
      <c r="J12" s="101"/>
      <c r="K12" s="171"/>
      <c r="L12" s="139"/>
      <c r="M12" s="40"/>
      <c r="N12" s="139"/>
      <c r="O12" s="40"/>
      <c r="P12" s="51"/>
      <c r="Q12" s="60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 t="s">
        <v>145</v>
      </c>
      <c r="F13" s="101"/>
      <c r="G13" s="100" t="s">
        <v>145</v>
      </c>
      <c r="H13" s="101"/>
      <c r="I13" s="100"/>
      <c r="J13" s="101"/>
      <c r="K13" s="151"/>
      <c r="L13" s="139"/>
      <c r="M13" s="40"/>
      <c r="N13" s="139"/>
      <c r="O13" s="40"/>
      <c r="P13" s="51"/>
      <c r="Q13" s="60"/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1"/>
      <c r="E14" s="100" t="s">
        <v>145</v>
      </c>
      <c r="F14" s="101"/>
      <c r="G14" s="100" t="s">
        <v>145</v>
      </c>
      <c r="H14" s="101"/>
      <c r="I14" s="108"/>
      <c r="J14" s="107"/>
      <c r="K14" s="172"/>
      <c r="L14" s="139"/>
      <c r="M14" s="40"/>
      <c r="N14" s="139"/>
      <c r="O14" s="40"/>
      <c r="P14" s="51"/>
      <c r="Q14" s="60"/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0" t="s">
        <v>145</v>
      </c>
      <c r="F15" s="109"/>
      <c r="G15" s="100" t="s">
        <v>145</v>
      </c>
      <c r="H15" s="109"/>
      <c r="I15" s="108"/>
      <c r="J15" s="109"/>
      <c r="K15" s="172"/>
      <c r="L15" s="139"/>
      <c r="M15" s="40"/>
      <c r="N15" s="139"/>
      <c r="O15" s="40"/>
      <c r="P15" s="51"/>
      <c r="Q15" s="60"/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 t="s">
        <v>145</v>
      </c>
      <c r="F16" s="96"/>
      <c r="G16" s="100" t="s">
        <v>145</v>
      </c>
      <c r="H16" s="96"/>
      <c r="I16" s="100"/>
      <c r="J16" s="96"/>
      <c r="K16" s="151"/>
      <c r="L16" s="139"/>
      <c r="M16" s="40"/>
      <c r="N16" s="139"/>
      <c r="O16" s="40"/>
      <c r="P16" s="51"/>
      <c r="Q16" s="6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G17" s="100"/>
      <c r="H17" s="96"/>
      <c r="I17" s="100"/>
      <c r="J17" s="96"/>
      <c r="K17" s="151"/>
      <c r="L17" s="139"/>
      <c r="M17" s="40"/>
      <c r="N17" s="139"/>
      <c r="O17" s="40"/>
      <c r="P17" s="51"/>
      <c r="Q17" s="6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317" t="s">
        <v>77</v>
      </c>
      <c r="I18" s="429"/>
      <c r="J18" s="101"/>
      <c r="K18" s="151"/>
      <c r="L18" s="139"/>
      <c r="M18" s="40"/>
      <c r="N18" s="139"/>
      <c r="O18" s="40"/>
      <c r="P18" s="51"/>
      <c r="Q18" s="6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96"/>
      <c r="G19" s="102"/>
      <c r="H19" s="317" t="s">
        <v>77</v>
      </c>
      <c r="I19" s="429"/>
      <c r="J19" s="96"/>
      <c r="K19" s="161"/>
      <c r="L19" s="139"/>
      <c r="M19" s="40"/>
      <c r="N19" s="139"/>
      <c r="O19" s="40"/>
      <c r="P19" s="51"/>
      <c r="Q19" s="60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54"/>
      <c r="E20" s="155"/>
      <c r="F20" s="96"/>
      <c r="G20" s="97"/>
      <c r="H20" s="317" t="s">
        <v>77</v>
      </c>
      <c r="I20" s="429"/>
      <c r="J20" s="96"/>
      <c r="K20" s="150"/>
      <c r="L20" s="139"/>
      <c r="M20" s="40"/>
      <c r="N20" s="139"/>
      <c r="O20" s="40"/>
      <c r="P20" s="51"/>
      <c r="Q20" s="6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17" t="s">
        <v>77</v>
      </c>
      <c r="I21" s="429"/>
      <c r="J21" s="96" t="s">
        <v>40</v>
      </c>
      <c r="K21" s="150" t="s">
        <v>40</v>
      </c>
      <c r="L21" s="96"/>
      <c r="M21" s="97"/>
      <c r="N21" s="139"/>
      <c r="O21" s="40"/>
      <c r="P21" s="51"/>
      <c r="Q21" s="6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146" t="s">
        <v>39</v>
      </c>
      <c r="M22" s="97"/>
      <c r="N22" s="139"/>
      <c r="O22" s="40"/>
      <c r="P22" s="51"/>
      <c r="Q22" s="6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154" t="s">
        <v>39</v>
      </c>
      <c r="M23" s="155" t="s">
        <v>39</v>
      </c>
      <c r="N23" s="139"/>
      <c r="O23" s="40"/>
      <c r="P23" s="96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101" t="s">
        <v>45</v>
      </c>
      <c r="I24" s="97" t="s">
        <v>45</v>
      </c>
      <c r="J24" s="101" t="s">
        <v>44</v>
      </c>
      <c r="K24" s="150" t="s">
        <v>45</v>
      </c>
      <c r="L24" s="154" t="s">
        <v>39</v>
      </c>
      <c r="M24" s="155" t="s">
        <v>39</v>
      </c>
      <c r="N24" s="139"/>
      <c r="O24" s="40"/>
      <c r="P24" s="96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45" t="s">
        <v>134</v>
      </c>
      <c r="K25" s="151" t="s">
        <v>49</v>
      </c>
      <c r="L25" s="101" t="s">
        <v>43</v>
      </c>
      <c r="M25" s="97" t="s">
        <v>43</v>
      </c>
      <c r="N25" s="139"/>
      <c r="O25" s="40"/>
      <c r="P25" s="96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220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45" t="s">
        <v>134</v>
      </c>
      <c r="K26" s="151" t="s">
        <v>49</v>
      </c>
      <c r="L26" s="101" t="s">
        <v>43</v>
      </c>
      <c r="M26" s="97" t="s">
        <v>43</v>
      </c>
      <c r="N26" s="139"/>
      <c r="O26" s="40"/>
      <c r="P26" s="96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4.2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315" t="s">
        <v>70</v>
      </c>
      <c r="M27" s="316"/>
      <c r="N27" s="139"/>
      <c r="O27" s="40"/>
      <c r="P27" s="149"/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15" t="s">
        <v>70</v>
      </c>
      <c r="M28" s="316"/>
      <c r="N28" s="139"/>
      <c r="O28" s="40"/>
      <c r="P28" s="149"/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51</v>
      </c>
      <c r="K29" s="260" t="s">
        <v>46</v>
      </c>
      <c r="L29" s="315" t="s">
        <v>70</v>
      </c>
      <c r="M29" s="316"/>
      <c r="N29" s="139"/>
      <c r="O29" s="40"/>
      <c r="P29" s="149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317" t="s">
        <v>107</v>
      </c>
      <c r="E30" s="318"/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51</v>
      </c>
      <c r="K30" s="151" t="s">
        <v>46</v>
      </c>
      <c r="L30" s="315" t="s">
        <v>70</v>
      </c>
      <c r="M30" s="316"/>
      <c r="N30" s="139"/>
      <c r="O30" s="40"/>
      <c r="P30" s="51"/>
      <c r="Q30" s="60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317" t="s">
        <v>107</v>
      </c>
      <c r="E31" s="318"/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96"/>
      <c r="M31" s="97"/>
      <c r="N31" s="139"/>
      <c r="O31" s="40"/>
      <c r="P31" s="51"/>
      <c r="Q31" s="60"/>
      <c r="R31" s="69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317" t="s">
        <v>107</v>
      </c>
      <c r="E32" s="318"/>
      <c r="F32" s="96"/>
      <c r="G32" s="97"/>
      <c r="H32" s="96" t="s">
        <v>54</v>
      </c>
      <c r="I32" s="97" t="s">
        <v>54</v>
      </c>
      <c r="J32" s="101" t="s">
        <v>53</v>
      </c>
      <c r="K32" s="150" t="s">
        <v>55</v>
      </c>
      <c r="L32" s="101"/>
      <c r="M32" s="97"/>
      <c r="N32" s="139"/>
      <c r="O32" s="40"/>
      <c r="P32" s="51"/>
      <c r="Q32" s="60"/>
      <c r="R32" s="69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120"/>
      <c r="G33" s="125"/>
      <c r="H33" s="120"/>
      <c r="I33" s="125"/>
      <c r="J33" s="120"/>
      <c r="K33" s="162"/>
      <c r="L33" s="218"/>
      <c r="M33" s="219"/>
      <c r="N33" s="218"/>
      <c r="O33" s="219"/>
      <c r="P33" s="138"/>
      <c r="Q33" s="178"/>
      <c r="R33" s="65">
        <f t="shared" ref="R33" si="2">A33</f>
        <v>0.91666666666666663</v>
      </c>
      <c r="S33" s="66" t="s">
        <v>11</v>
      </c>
      <c r="T33" s="106">
        <f t="shared" ref="T33" si="3">C33</f>
        <v>0.9375</v>
      </c>
    </row>
    <row r="34" spans="1:20" ht="32.25" customHeight="1" x14ac:dyDescent="0.25">
      <c r="D34" s="428" t="s">
        <v>146</v>
      </c>
      <c r="E34" s="428"/>
      <c r="F34" s="387"/>
      <c r="G34" s="387"/>
      <c r="H34" s="387"/>
      <c r="I34" s="387"/>
      <c r="J34" s="45"/>
      <c r="K34" s="45"/>
      <c r="L34" s="45"/>
      <c r="M34" s="45"/>
      <c r="N34" s="45"/>
      <c r="O34" s="45"/>
    </row>
    <row r="35" spans="1:20" x14ac:dyDescent="0.25">
      <c r="D35" s="180"/>
    </row>
  </sheetData>
  <mergeCells count="42">
    <mergeCell ref="D34:E34"/>
    <mergeCell ref="L27:M27"/>
    <mergeCell ref="L28:M28"/>
    <mergeCell ref="L29:M29"/>
    <mergeCell ref="L30:M30"/>
    <mergeCell ref="H34:I34"/>
    <mergeCell ref="F34:G34"/>
    <mergeCell ref="D30:E30"/>
    <mergeCell ref="D31:E31"/>
    <mergeCell ref="D32:E32"/>
    <mergeCell ref="A1:T1"/>
    <mergeCell ref="R2:T4"/>
    <mergeCell ref="P3:Q3"/>
    <mergeCell ref="P2:Q2"/>
    <mergeCell ref="N3:O3"/>
    <mergeCell ref="N2:O2"/>
    <mergeCell ref="L3:M3"/>
    <mergeCell ref="L2:M2"/>
    <mergeCell ref="A2:C4"/>
    <mergeCell ref="H3:I3"/>
    <mergeCell ref="H2:I2"/>
    <mergeCell ref="D2:E2"/>
    <mergeCell ref="J2:K2"/>
    <mergeCell ref="J3:K3"/>
    <mergeCell ref="F2:G2"/>
    <mergeCell ref="F3:G3"/>
    <mergeCell ref="J7:K7"/>
    <mergeCell ref="J8:K8"/>
    <mergeCell ref="J9:K9"/>
    <mergeCell ref="J10:K10"/>
    <mergeCell ref="D17:E17"/>
    <mergeCell ref="F7:G7"/>
    <mergeCell ref="F8:G8"/>
    <mergeCell ref="F9:G9"/>
    <mergeCell ref="F10:G10"/>
    <mergeCell ref="D3:E3"/>
    <mergeCell ref="H18:I18"/>
    <mergeCell ref="H19:I19"/>
    <mergeCell ref="H20:I20"/>
    <mergeCell ref="H21:I21"/>
    <mergeCell ref="D18:E18"/>
    <mergeCell ref="D19:E19"/>
  </mergeCells>
  <phoneticPr fontId="32" type="noConversion"/>
  <conditionalFormatting sqref="A1">
    <cfRule type="cellIs" dxfId="971" priority="73" operator="equal">
      <formula>"VAPAA"</formula>
    </cfRule>
    <cfRule type="cellIs" dxfId="970" priority="72" stopIfTrue="1" operator="equal">
      <formula>"VAPAA"</formula>
    </cfRule>
  </conditionalFormatting>
  <conditionalFormatting sqref="A2 D2:R2 D3 F3 H3 J3 L3 N3 P3 D4:Q4">
    <cfRule type="cellIs" dxfId="969" priority="798" operator="equal">
      <formula>"VAPAA"</formula>
    </cfRule>
    <cfRule type="cellIs" dxfId="968" priority="797" operator="equal">
      <formula>"ALLIANSSI"</formula>
    </cfRule>
  </conditionalFormatting>
  <conditionalFormatting sqref="A5:C36 P23:Q24 P25:P26 D34 F34 E35:XFD36 A37:XFD65534">
    <cfRule type="cellIs" dxfId="967" priority="372" stopIfTrue="1" operator="equal">
      <formula>"VAPAA"</formula>
    </cfRule>
  </conditionalFormatting>
  <conditionalFormatting sqref="D5:D8 H5:H8 L5:IS20 N23:O29 R23:IS29 N30:IS32">
    <cfRule type="cellIs" dxfId="966" priority="57" stopIfTrue="1" operator="equal">
      <formula>"VAPAA"</formula>
    </cfRule>
  </conditionalFormatting>
  <conditionalFormatting sqref="D12:D13 F12:F13 H12:H13 J12:J13">
    <cfRule type="cellIs" dxfId="965" priority="55" stopIfTrue="1" operator="equal">
      <formula>"VAPAA"</formula>
    </cfRule>
  </conditionalFormatting>
  <conditionalFormatting sqref="D16:D19">
    <cfRule type="cellIs" dxfId="964" priority="5" stopIfTrue="1" operator="equal">
      <formula>"VAPAA"</formula>
    </cfRule>
  </conditionalFormatting>
  <conditionalFormatting sqref="D29:D32 G33 I33 K33:IS33">
    <cfRule type="cellIs" dxfId="963" priority="47" stopIfTrue="1" operator="equal">
      <formula>"VAPAA"</formula>
    </cfRule>
  </conditionalFormatting>
  <conditionalFormatting sqref="D9:E10 H9:I10">
    <cfRule type="cellIs" dxfId="962" priority="51" stopIfTrue="1" operator="equal">
      <formula>"VAPAA"</formula>
    </cfRule>
  </conditionalFormatting>
  <conditionalFormatting sqref="D11:K16 F17:K17 J18:K20">
    <cfRule type="cellIs" dxfId="961" priority="39" stopIfTrue="1" operator="equal">
      <formula>"VAPAA"</formula>
    </cfRule>
  </conditionalFormatting>
  <conditionalFormatting sqref="E13 G13 I13 K13">
    <cfRule type="cellIs" dxfId="960" priority="54" stopIfTrue="1" operator="equal">
      <formula>"VAPAA"</formula>
    </cfRule>
  </conditionalFormatting>
  <conditionalFormatting sqref="E33">
    <cfRule type="cellIs" dxfId="959" priority="22" stopIfTrue="1" operator="equal">
      <formula>"VAPAA"</formula>
    </cfRule>
  </conditionalFormatting>
  <conditionalFormatting sqref="E23:G27">
    <cfRule type="cellIs" dxfId="958" priority="14" stopIfTrue="1" operator="equal">
      <formula>"VAPAA"</formula>
    </cfRule>
  </conditionalFormatting>
  <conditionalFormatting sqref="F5:F10">
    <cfRule type="cellIs" dxfId="957" priority="2" stopIfTrue="1" operator="equal">
      <formula>"VAPAA"</formula>
    </cfRule>
  </conditionalFormatting>
  <conditionalFormatting sqref="F16:F17 J16:J17">
    <cfRule type="cellIs" dxfId="956" priority="52" stopIfTrue="1" operator="equal">
      <formula>"VAPAA"</formula>
    </cfRule>
  </conditionalFormatting>
  <conditionalFormatting sqref="F21">
    <cfRule type="cellIs" dxfId="955" priority="3" stopIfTrue="1" operator="equal">
      <formula>"VAPAA"</formula>
    </cfRule>
  </conditionalFormatting>
  <conditionalFormatting sqref="F25:F29 G28 F31:F32">
    <cfRule type="cellIs" dxfId="954" priority="13" stopIfTrue="1" operator="equal">
      <formula>"VAPAA"</formula>
    </cfRule>
  </conditionalFormatting>
  <conditionalFormatting sqref="F18:G20">
    <cfRule type="cellIs" dxfId="953" priority="24" stopIfTrue="1" operator="equal">
      <formula>"VAPAA"</formula>
    </cfRule>
  </conditionalFormatting>
  <conditionalFormatting sqref="G19">
    <cfRule type="cellIs" dxfId="952" priority="25" stopIfTrue="1" operator="equal">
      <formula>"VAPAA"</formula>
    </cfRule>
  </conditionalFormatting>
  <conditionalFormatting sqref="G21:G22">
    <cfRule type="cellIs" dxfId="951" priority="4" stopIfTrue="1" operator="equal">
      <formula>"VAPAA"</formula>
    </cfRule>
  </conditionalFormatting>
  <conditionalFormatting sqref="H16:H21">
    <cfRule type="cellIs" dxfId="950" priority="17" stopIfTrue="1" operator="equal">
      <formula>"VAPAA"</formula>
    </cfRule>
  </conditionalFormatting>
  <conditionalFormatting sqref="H23">
    <cfRule type="cellIs" dxfId="949" priority="12" stopIfTrue="1" operator="equal">
      <formula>"VAPAA"</formula>
    </cfRule>
  </conditionalFormatting>
  <conditionalFormatting sqref="H34 J34:N34">
    <cfRule type="cellIs" dxfId="948" priority="559" stopIfTrue="1" operator="equal">
      <formula>"VAPAA"</formula>
    </cfRule>
  </conditionalFormatting>
  <conditionalFormatting sqref="H22:I22 H28:H32">
    <cfRule type="cellIs" dxfId="947" priority="11" stopIfTrue="1" operator="equal">
      <formula>"VAPAA"</formula>
    </cfRule>
  </conditionalFormatting>
  <conditionalFormatting sqref="I23:I25">
    <cfRule type="cellIs" dxfId="946" priority="10" stopIfTrue="1" operator="equal">
      <formula>"VAPAA"</formula>
    </cfRule>
  </conditionalFormatting>
  <conditionalFormatting sqref="J5:J10">
    <cfRule type="cellIs" dxfId="945" priority="1" stopIfTrue="1" operator="equal">
      <formula>"VAPAA"</formula>
    </cfRule>
  </conditionalFormatting>
  <conditionalFormatting sqref="J22:J24">
    <cfRule type="cellIs" dxfId="944" priority="9" stopIfTrue="1" operator="equal">
      <formula>"VAPAA"</formula>
    </cfRule>
  </conditionalFormatting>
  <conditionalFormatting sqref="J29:J31 L31">
    <cfRule type="cellIs" dxfId="943" priority="6" stopIfTrue="1" operator="equal">
      <formula>"VAPAA"</formula>
    </cfRule>
  </conditionalFormatting>
  <conditionalFormatting sqref="J21:IS22 J23:M24 J25:K26 J28:K28 K30">
    <cfRule type="cellIs" dxfId="942" priority="7" stopIfTrue="1" operator="equal">
      <formula>"VAPAA"</formula>
    </cfRule>
  </conditionalFormatting>
  <conditionalFormatting sqref="K19">
    <cfRule type="cellIs" dxfId="941" priority="38" stopIfTrue="1" operator="equal">
      <formula>"VAPAA"</formula>
    </cfRule>
  </conditionalFormatting>
  <conditionalFormatting sqref="M25:M26 J32:M32">
    <cfRule type="cellIs" dxfId="940" priority="8" stopIfTrue="1" operator="equal">
      <formula>"VAPAA"</formula>
    </cfRule>
  </conditionalFormatting>
  <conditionalFormatting sqref="U1:XFD1 A2:XFD4 P34:IS34">
    <cfRule type="cellIs" dxfId="939" priority="79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T39"/>
  <sheetViews>
    <sheetView topLeftCell="A15" zoomScaleNormal="100" workbookViewId="0">
      <selection activeCell="P28" sqref="P28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6.33203125" style="1" customWidth="1"/>
    <col min="8" max="8" width="16.88671875" style="1" customWidth="1"/>
    <col min="9" max="9" width="14.109375" style="1" customWidth="1"/>
    <col min="10" max="10" width="9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7.6640625" style="1" customWidth="1"/>
    <col min="17" max="17" width="12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33" t="s">
        <v>5</v>
      </c>
      <c r="K2" s="327"/>
      <c r="L2" s="333" t="s">
        <v>6</v>
      </c>
      <c r="M2" s="334"/>
      <c r="N2" s="333" t="s">
        <v>7</v>
      </c>
      <c r="O2" s="327"/>
      <c r="P2" s="326" t="s">
        <v>8</v>
      </c>
      <c r="Q2" s="334"/>
      <c r="R2" s="335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25'!P3+1</f>
        <v>46195</v>
      </c>
      <c r="E3" s="328"/>
      <c r="F3" s="320">
        <f>D3+1</f>
        <v>46196</v>
      </c>
      <c r="G3" s="321"/>
      <c r="H3" s="328">
        <f>F3+1</f>
        <v>46197</v>
      </c>
      <c r="I3" s="321"/>
      <c r="J3" s="320">
        <f>H3+1</f>
        <v>46198</v>
      </c>
      <c r="K3" s="321"/>
      <c r="L3" s="320">
        <f>J3+1</f>
        <v>46199</v>
      </c>
      <c r="M3" s="330"/>
      <c r="N3" s="320">
        <f>L3+1</f>
        <v>46200</v>
      </c>
      <c r="O3" s="329"/>
      <c r="P3" s="328">
        <f>N3+1</f>
        <v>46201</v>
      </c>
      <c r="Q3" s="330"/>
      <c r="R3" s="338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12" t="s">
        <v>9</v>
      </c>
      <c r="K4" s="13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4" t="s">
        <v>10</v>
      </c>
      <c r="R4" s="341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98"/>
      <c r="E5" s="97"/>
      <c r="F5" s="98"/>
      <c r="G5" s="97"/>
      <c r="H5" s="96"/>
      <c r="I5" s="97"/>
      <c r="J5" s="96"/>
      <c r="K5" s="97"/>
      <c r="L5" s="96"/>
      <c r="M5" s="97"/>
      <c r="N5" s="96"/>
      <c r="O5" s="150"/>
      <c r="P5" s="163"/>
      <c r="Q5" s="97"/>
      <c r="R5" s="69">
        <f>A5</f>
        <v>0.33333333333333331</v>
      </c>
      <c r="S5" s="67" t="s">
        <v>11</v>
      </c>
      <c r="T5" s="68">
        <f>C5</f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98"/>
      <c r="E6" s="97"/>
      <c r="F6" s="98"/>
      <c r="G6" s="97"/>
      <c r="H6" s="96"/>
      <c r="I6" s="97"/>
      <c r="J6" s="96"/>
      <c r="K6" s="97"/>
      <c r="L6" s="96"/>
      <c r="M6" s="97"/>
      <c r="N6" s="96"/>
      <c r="O6" s="150"/>
      <c r="P6" s="163"/>
      <c r="Q6" s="97"/>
      <c r="R6" s="69">
        <f t="shared" ref="R6:R33" si="0">A6</f>
        <v>0.35416666666666669</v>
      </c>
      <c r="S6" s="67" t="s">
        <v>11</v>
      </c>
      <c r="T6" s="68">
        <f t="shared" ref="T6:T33" si="1">C6</f>
        <v>0.375</v>
      </c>
    </row>
    <row r="7" spans="1:20" ht="14.4" customHeight="1" x14ac:dyDescent="0.25">
      <c r="A7" s="69">
        <v>0.375</v>
      </c>
      <c r="B7" s="70" t="s">
        <v>11</v>
      </c>
      <c r="C7" s="67">
        <v>0.39583333333333298</v>
      </c>
      <c r="D7" s="98"/>
      <c r="E7" s="97"/>
      <c r="F7" s="350" t="s">
        <v>138</v>
      </c>
      <c r="G7" s="362"/>
      <c r="H7" s="96"/>
      <c r="I7" s="97"/>
      <c r="J7" s="96"/>
      <c r="K7" s="97"/>
      <c r="L7" s="96"/>
      <c r="M7" s="97"/>
      <c r="N7" s="431" t="s">
        <v>147</v>
      </c>
      <c r="O7" s="432"/>
      <c r="P7" s="163"/>
      <c r="Q7" s="97"/>
      <c r="R7" s="69">
        <f t="shared" si="0"/>
        <v>0.375</v>
      </c>
      <c r="S7" s="67" t="s">
        <v>11</v>
      </c>
      <c r="T7" s="68">
        <f t="shared" si="1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98"/>
      <c r="E8" s="97"/>
      <c r="F8" s="350" t="s">
        <v>138</v>
      </c>
      <c r="G8" s="362"/>
      <c r="H8" s="96"/>
      <c r="I8" s="97"/>
      <c r="J8" s="96"/>
      <c r="K8" s="97"/>
      <c r="L8" s="96"/>
      <c r="M8" s="97"/>
      <c r="N8" s="431" t="s">
        <v>147</v>
      </c>
      <c r="O8" s="432"/>
      <c r="P8" s="163"/>
      <c r="Q8" s="97"/>
      <c r="R8" s="69">
        <f t="shared" si="0"/>
        <v>0.39583333333333298</v>
      </c>
      <c r="S8" s="67" t="s">
        <v>11</v>
      </c>
      <c r="T8" s="68">
        <f t="shared" si="1"/>
        <v>0.41666666666666702</v>
      </c>
    </row>
    <row r="9" spans="1:20" ht="13.95" customHeight="1" x14ac:dyDescent="0.25">
      <c r="A9" s="69">
        <v>0.41666666666666702</v>
      </c>
      <c r="B9" s="70" t="s">
        <v>11</v>
      </c>
      <c r="C9" s="67">
        <v>0.4375</v>
      </c>
      <c r="D9" s="129"/>
      <c r="E9" s="130"/>
      <c r="F9" s="350" t="s">
        <v>138</v>
      </c>
      <c r="G9" s="362"/>
      <c r="H9" s="96"/>
      <c r="I9" s="97"/>
      <c r="J9" s="96"/>
      <c r="K9" s="97"/>
      <c r="L9" s="96"/>
      <c r="M9" s="97"/>
      <c r="N9" s="431" t="s">
        <v>147</v>
      </c>
      <c r="O9" s="432"/>
      <c r="P9" s="429" t="s">
        <v>84</v>
      </c>
      <c r="Q9" s="318"/>
      <c r="R9" s="69">
        <f t="shared" si="0"/>
        <v>0.41666666666666702</v>
      </c>
      <c r="S9" s="67" t="s">
        <v>11</v>
      </c>
      <c r="T9" s="68">
        <f t="shared" si="1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129"/>
      <c r="E10" s="130"/>
      <c r="F10" s="350" t="s">
        <v>138</v>
      </c>
      <c r="G10" s="362"/>
      <c r="H10" s="96"/>
      <c r="I10" s="97"/>
      <c r="J10" s="96"/>
      <c r="K10" s="97"/>
      <c r="L10" s="96"/>
      <c r="M10" s="97"/>
      <c r="N10" s="431" t="s">
        <v>147</v>
      </c>
      <c r="O10" s="432"/>
      <c r="P10" s="429" t="s">
        <v>84</v>
      </c>
      <c r="Q10" s="318"/>
      <c r="R10" s="69">
        <f t="shared" si="0"/>
        <v>0.4375</v>
      </c>
      <c r="S10" s="67" t="s">
        <v>11</v>
      </c>
      <c r="T10" s="68">
        <f t="shared" si="1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129"/>
      <c r="E11" s="130"/>
      <c r="F11" s="129"/>
      <c r="G11" s="130"/>
      <c r="H11" s="96"/>
      <c r="I11" s="97"/>
      <c r="J11" s="96"/>
      <c r="K11" s="97"/>
      <c r="L11" s="96"/>
      <c r="M11" s="97"/>
      <c r="N11" s="431" t="s">
        <v>147</v>
      </c>
      <c r="O11" s="432"/>
      <c r="P11" s="429" t="s">
        <v>84</v>
      </c>
      <c r="Q11" s="318"/>
      <c r="R11" s="69">
        <f t="shared" si="0"/>
        <v>0.45833333333333298</v>
      </c>
      <c r="S11" s="67" t="s">
        <v>11</v>
      </c>
      <c r="T11" s="68">
        <f t="shared" si="1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101"/>
      <c r="E12" s="130"/>
      <c r="F12" s="101"/>
      <c r="G12" s="130"/>
      <c r="H12" s="101"/>
      <c r="I12" s="97"/>
      <c r="J12" s="101"/>
      <c r="K12" s="97"/>
      <c r="L12" s="101"/>
      <c r="M12" s="97"/>
      <c r="N12" s="431" t="s">
        <v>147</v>
      </c>
      <c r="O12" s="432"/>
      <c r="P12" s="429" t="s">
        <v>84</v>
      </c>
      <c r="Q12" s="318"/>
      <c r="R12" s="69">
        <f t="shared" si="0"/>
        <v>0.47916666666666702</v>
      </c>
      <c r="S12" s="67" t="s">
        <v>11</v>
      </c>
      <c r="T12" s="68">
        <f t="shared" si="1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101"/>
      <c r="E13" s="100"/>
      <c r="F13" s="101"/>
      <c r="G13" s="100"/>
      <c r="H13" s="101"/>
      <c r="I13" s="100"/>
      <c r="J13" s="101"/>
      <c r="K13" s="100"/>
      <c r="L13" s="101"/>
      <c r="M13" s="100"/>
      <c r="N13" s="431" t="s">
        <v>148</v>
      </c>
      <c r="O13" s="432"/>
      <c r="P13" s="164"/>
      <c r="Q13" s="141" t="s">
        <v>73</v>
      </c>
      <c r="R13" s="69">
        <f t="shared" si="0"/>
        <v>0.5</v>
      </c>
      <c r="S13" s="67" t="s">
        <v>11</v>
      </c>
      <c r="T13" s="68">
        <f t="shared" si="1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107"/>
      <c r="E14" s="108"/>
      <c r="F14" s="107"/>
      <c r="G14" s="108"/>
      <c r="H14" s="101"/>
      <c r="I14" s="100"/>
      <c r="J14" s="101"/>
      <c r="K14" s="100"/>
      <c r="L14" s="101"/>
      <c r="M14" s="100"/>
      <c r="N14" s="431" t="s">
        <v>148</v>
      </c>
      <c r="O14" s="432"/>
      <c r="P14" s="164"/>
      <c r="Q14" s="141" t="s">
        <v>73</v>
      </c>
      <c r="R14" s="69">
        <f t="shared" si="0"/>
        <v>0.52083333333333304</v>
      </c>
      <c r="S14" s="67" t="s">
        <v>11</v>
      </c>
      <c r="T14" s="68">
        <f t="shared" si="1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109"/>
      <c r="E15" s="108"/>
      <c r="F15" s="109"/>
      <c r="G15" s="108"/>
      <c r="H15" s="99"/>
      <c r="I15" s="100"/>
      <c r="J15" s="99"/>
      <c r="K15" s="100"/>
      <c r="L15" s="99"/>
      <c r="M15" s="100"/>
      <c r="N15" s="431" t="s">
        <v>148</v>
      </c>
      <c r="O15" s="432"/>
      <c r="P15" s="267"/>
      <c r="Q15" s="141" t="s">
        <v>73</v>
      </c>
      <c r="R15" s="69">
        <f t="shared" si="0"/>
        <v>0.54166666666666696</v>
      </c>
      <c r="S15" s="67" t="s">
        <v>11</v>
      </c>
      <c r="T15" s="68">
        <f t="shared" si="1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96"/>
      <c r="E16" s="100"/>
      <c r="F16" s="96"/>
      <c r="G16" s="100"/>
      <c r="H16" s="96"/>
      <c r="I16" s="100"/>
      <c r="J16" s="96"/>
      <c r="K16" s="100"/>
      <c r="L16" s="96"/>
      <c r="M16" s="100"/>
      <c r="N16" s="431" t="s">
        <v>148</v>
      </c>
      <c r="O16" s="432"/>
      <c r="P16" s="163"/>
      <c r="Q16" s="100"/>
      <c r="R16" s="69">
        <f t="shared" si="0"/>
        <v>0.5625</v>
      </c>
      <c r="S16" s="67" t="s">
        <v>11</v>
      </c>
      <c r="T16" s="68">
        <f t="shared" si="1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96"/>
      <c r="H17" s="96"/>
      <c r="I17" s="100"/>
      <c r="J17" s="96"/>
      <c r="K17" s="100"/>
      <c r="L17" s="96"/>
      <c r="M17" s="100"/>
      <c r="N17" s="431" t="s">
        <v>148</v>
      </c>
      <c r="O17" s="432"/>
      <c r="P17" s="163"/>
      <c r="Q17" s="100"/>
      <c r="R17" s="69">
        <f t="shared" si="0"/>
        <v>0.58333333333333304</v>
      </c>
      <c r="S17" s="67" t="s">
        <v>11</v>
      </c>
      <c r="T17" s="68">
        <f t="shared" si="1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101"/>
      <c r="G18" s="100"/>
      <c r="H18" s="101"/>
      <c r="I18" s="100"/>
      <c r="J18" s="101"/>
      <c r="K18" s="100"/>
      <c r="L18" s="101"/>
      <c r="M18" s="100"/>
      <c r="N18" s="296"/>
      <c r="O18" s="297"/>
      <c r="P18" s="164"/>
      <c r="Q18" s="100"/>
      <c r="R18" s="69">
        <f t="shared" si="0"/>
        <v>0.60416666666666696</v>
      </c>
      <c r="S18" s="67" t="s">
        <v>11</v>
      </c>
      <c r="T18" s="68">
        <f t="shared" si="1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317" t="s">
        <v>83</v>
      </c>
      <c r="G19" s="318"/>
      <c r="H19" s="350" t="s">
        <v>39</v>
      </c>
      <c r="I19" s="351"/>
      <c r="J19" s="96"/>
      <c r="K19" s="102"/>
      <c r="L19" s="101"/>
      <c r="M19" s="100"/>
      <c r="N19" s="315" t="s">
        <v>78</v>
      </c>
      <c r="O19" s="316"/>
      <c r="P19" s="163"/>
      <c r="Q19" s="102"/>
      <c r="R19" s="69">
        <f t="shared" si="0"/>
        <v>0.625</v>
      </c>
      <c r="S19" s="67" t="s">
        <v>11</v>
      </c>
      <c r="T19" s="68">
        <f t="shared" si="1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96"/>
      <c r="E20" s="97"/>
      <c r="F20" s="317" t="s">
        <v>83</v>
      </c>
      <c r="G20" s="318"/>
      <c r="H20" s="350" t="s">
        <v>39</v>
      </c>
      <c r="I20" s="351"/>
      <c r="J20" s="96"/>
      <c r="K20" s="97"/>
      <c r="L20" s="101"/>
      <c r="M20" s="100"/>
      <c r="N20" s="315" t="s">
        <v>78</v>
      </c>
      <c r="O20" s="316"/>
      <c r="P20" s="165"/>
      <c r="Q20" s="150"/>
      <c r="R20" s="69">
        <f t="shared" si="0"/>
        <v>0.64583333333333404</v>
      </c>
      <c r="S20" s="67" t="s">
        <v>11</v>
      </c>
      <c r="T20" s="68">
        <f t="shared" si="1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317" t="s">
        <v>83</v>
      </c>
      <c r="G21" s="318"/>
      <c r="H21" s="350" t="s">
        <v>39</v>
      </c>
      <c r="I21" s="351"/>
      <c r="J21" s="96" t="s">
        <v>40</v>
      </c>
      <c r="K21" s="97" t="s">
        <v>40</v>
      </c>
      <c r="L21" s="96"/>
      <c r="M21" s="97"/>
      <c r="N21" s="315" t="s">
        <v>78</v>
      </c>
      <c r="O21" s="316"/>
      <c r="P21" s="165"/>
      <c r="Q21" s="150"/>
      <c r="R21" s="69">
        <f t="shared" si="0"/>
        <v>0.66666666666666696</v>
      </c>
      <c r="S21" s="67" t="s">
        <v>11</v>
      </c>
      <c r="T21" s="68">
        <f t="shared" si="1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317" t="s">
        <v>83</v>
      </c>
      <c r="G22" s="318"/>
      <c r="H22" s="96" t="s">
        <v>41</v>
      </c>
      <c r="I22" s="157" t="s">
        <v>42</v>
      </c>
      <c r="J22" s="101" t="s">
        <v>40</v>
      </c>
      <c r="K22" s="97" t="s">
        <v>40</v>
      </c>
      <c r="L22" s="146" t="s">
        <v>39</v>
      </c>
      <c r="M22" s="97"/>
      <c r="N22" s="315" t="s">
        <v>78</v>
      </c>
      <c r="O22" s="316"/>
      <c r="P22" s="165"/>
      <c r="Q22" s="150"/>
      <c r="R22" s="69">
        <f t="shared" si="0"/>
        <v>0.6875</v>
      </c>
      <c r="S22" s="67" t="s">
        <v>11</v>
      </c>
      <c r="T22" s="68">
        <f t="shared" si="1"/>
        <v>0.70833333333333304</v>
      </c>
    </row>
    <row r="23" spans="1:20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8" t="s">
        <v>43</v>
      </c>
      <c r="G23" s="150" t="s">
        <v>43</v>
      </c>
      <c r="H23" s="101" t="s">
        <v>41</v>
      </c>
      <c r="I23" s="157" t="s">
        <v>42</v>
      </c>
      <c r="J23" s="101" t="s">
        <v>44</v>
      </c>
      <c r="K23" s="97" t="s">
        <v>45</v>
      </c>
      <c r="L23" s="154" t="s">
        <v>39</v>
      </c>
      <c r="M23" s="147" t="s">
        <v>39</v>
      </c>
      <c r="N23" s="101"/>
      <c r="O23" s="151"/>
      <c r="P23" s="163" t="s">
        <v>46</v>
      </c>
      <c r="Q23" s="150" t="s">
        <v>43</v>
      </c>
      <c r="R23" s="69">
        <f t="shared" si="0"/>
        <v>0.70833333333333404</v>
      </c>
      <c r="S23" s="67" t="s">
        <v>11</v>
      </c>
      <c r="T23" s="68">
        <f t="shared" si="1"/>
        <v>0.72916666666666696</v>
      </c>
    </row>
    <row r="24" spans="1:20" s="11" customFormat="1" ht="15.75" customHeight="1" x14ac:dyDescent="0.25">
      <c r="A24" s="83">
        <v>0.72916666666666696</v>
      </c>
      <c r="B24" s="84" t="s">
        <v>11</v>
      </c>
      <c r="C24" s="85">
        <v>0.75</v>
      </c>
      <c r="D24" s="149" t="s">
        <v>45</v>
      </c>
      <c r="E24" s="150" t="s">
        <v>41</v>
      </c>
      <c r="F24" s="98" t="s">
        <v>43</v>
      </c>
      <c r="G24" s="150" t="s">
        <v>43</v>
      </c>
      <c r="H24" s="315" t="s">
        <v>149</v>
      </c>
      <c r="I24" s="316"/>
      <c r="J24" s="101" t="s">
        <v>44</v>
      </c>
      <c r="K24" s="97" t="s">
        <v>45</v>
      </c>
      <c r="L24" s="154" t="s">
        <v>39</v>
      </c>
      <c r="M24" s="147" t="s">
        <v>39</v>
      </c>
      <c r="N24" s="101"/>
      <c r="O24" s="151"/>
      <c r="P24" s="163" t="s">
        <v>46</v>
      </c>
      <c r="Q24" s="150" t="s">
        <v>43</v>
      </c>
      <c r="R24" s="69">
        <f t="shared" si="0"/>
        <v>0.72916666666666696</v>
      </c>
      <c r="S24" s="67" t="s">
        <v>11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315" t="s">
        <v>149</v>
      </c>
      <c r="I25" s="316"/>
      <c r="J25" s="157" t="s">
        <v>48</v>
      </c>
      <c r="K25" s="151" t="s">
        <v>49</v>
      </c>
      <c r="L25" s="101" t="s">
        <v>43</v>
      </c>
      <c r="M25" s="97" t="s">
        <v>43</v>
      </c>
      <c r="N25" s="101"/>
      <c r="O25" s="151"/>
      <c r="P25" s="163" t="s">
        <v>50</v>
      </c>
      <c r="Q25" s="91" t="s">
        <v>69</v>
      </c>
      <c r="R25" s="69">
        <f t="shared" si="0"/>
        <v>0.75</v>
      </c>
      <c r="S25" s="67" t="s">
        <v>11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220" t="s">
        <v>40</v>
      </c>
      <c r="E26" s="151" t="s">
        <v>40</v>
      </c>
      <c r="F26" s="101" t="s">
        <v>46</v>
      </c>
      <c r="G26" s="157" t="s">
        <v>47</v>
      </c>
      <c r="H26" s="315" t="s">
        <v>149</v>
      </c>
      <c r="I26" s="316"/>
      <c r="J26" s="157" t="s">
        <v>48</v>
      </c>
      <c r="K26" s="151" t="s">
        <v>49</v>
      </c>
      <c r="L26" s="101" t="s">
        <v>43</v>
      </c>
      <c r="M26" s="97" t="s">
        <v>43</v>
      </c>
      <c r="N26" s="101"/>
      <c r="O26" s="151"/>
      <c r="P26" s="163" t="s">
        <v>50</v>
      </c>
      <c r="Q26" s="123" t="s">
        <v>69</v>
      </c>
      <c r="R26" s="69">
        <f t="shared" si="0"/>
        <v>0.77083333333333304</v>
      </c>
      <c r="S26" s="67" t="s">
        <v>11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315" t="s">
        <v>149</v>
      </c>
      <c r="I27" s="316"/>
      <c r="J27" s="148" t="s">
        <v>41</v>
      </c>
      <c r="K27" s="257" t="s">
        <v>41</v>
      </c>
      <c r="L27" s="315" t="s">
        <v>65</v>
      </c>
      <c r="M27" s="430"/>
      <c r="N27" s="101"/>
      <c r="O27" s="150"/>
      <c r="P27" s="300" t="s">
        <v>54</v>
      </c>
      <c r="Q27" s="151"/>
      <c r="R27" s="69">
        <f t="shared" si="0"/>
        <v>0.79166666666666596</v>
      </c>
      <c r="S27" s="67" t="s">
        <v>11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59" t="s">
        <v>43</v>
      </c>
      <c r="J28" s="100" t="s">
        <v>41</v>
      </c>
      <c r="K28" s="100" t="s">
        <v>41</v>
      </c>
      <c r="L28" s="315" t="s">
        <v>65</v>
      </c>
      <c r="M28" s="430"/>
      <c r="N28" s="101"/>
      <c r="O28" s="151"/>
      <c r="P28" s="300" t="s">
        <v>54</v>
      </c>
      <c r="Q28" s="151"/>
      <c r="R28" s="69">
        <f t="shared" si="0"/>
        <v>0.812499999999999</v>
      </c>
      <c r="S28" s="67" t="s">
        <v>11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59" t="s">
        <v>43</v>
      </c>
      <c r="J29" s="167" t="s">
        <v>51</v>
      </c>
      <c r="K29" s="148" t="s">
        <v>46</v>
      </c>
      <c r="L29" s="315" t="s">
        <v>65</v>
      </c>
      <c r="M29" s="430"/>
      <c r="N29" s="96"/>
      <c r="O29" s="150"/>
      <c r="P29" s="295"/>
      <c r="Q29" s="151"/>
      <c r="R29" s="69">
        <f t="shared" si="0"/>
        <v>0.83333333333333204</v>
      </c>
      <c r="S29" s="67" t="s">
        <v>11</v>
      </c>
      <c r="T29" s="68">
        <f t="shared" si="1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59" t="s">
        <v>43</v>
      </c>
      <c r="J30" s="167" t="s">
        <v>51</v>
      </c>
      <c r="K30" s="100" t="s">
        <v>46</v>
      </c>
      <c r="L30" s="315" t="s">
        <v>65</v>
      </c>
      <c r="M30" s="430"/>
      <c r="N30" s="96"/>
      <c r="O30" s="150"/>
      <c r="P30" s="295"/>
      <c r="Q30" s="151"/>
      <c r="R30" s="69">
        <f t="shared" si="0"/>
        <v>0.85416666666666496</v>
      </c>
      <c r="S30" s="67" t="s">
        <v>11</v>
      </c>
      <c r="T30" s="68">
        <f t="shared" si="1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148" t="s">
        <v>55</v>
      </c>
      <c r="L31" s="96"/>
      <c r="M31" s="97"/>
      <c r="N31" s="96"/>
      <c r="O31" s="150"/>
      <c r="P31" s="2"/>
      <c r="Q31" s="248"/>
      <c r="R31" s="67">
        <f t="shared" si="0"/>
        <v>0.874999999999998</v>
      </c>
      <c r="S31" s="67" t="s">
        <v>11</v>
      </c>
      <c r="T31" s="68">
        <f t="shared" si="1"/>
        <v>0.89583333333333104</v>
      </c>
    </row>
    <row r="32" spans="1:20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96"/>
      <c r="G32" s="97"/>
      <c r="H32" s="96" t="s">
        <v>54</v>
      </c>
      <c r="I32" s="97" t="s">
        <v>54</v>
      </c>
      <c r="J32" s="101" t="s">
        <v>53</v>
      </c>
      <c r="K32" s="97" t="s">
        <v>55</v>
      </c>
      <c r="L32" s="101"/>
      <c r="M32" s="97"/>
      <c r="N32" s="101"/>
      <c r="O32" s="150"/>
      <c r="P32" s="2"/>
      <c r="Q32" s="248"/>
      <c r="R32" s="67">
        <f t="shared" si="0"/>
        <v>0.89583333333333104</v>
      </c>
      <c r="S32" s="67" t="s">
        <v>11</v>
      </c>
      <c r="T32" s="68">
        <f t="shared" si="1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120"/>
      <c r="E33" s="125"/>
      <c r="F33" s="96"/>
      <c r="G33" s="97"/>
      <c r="H33" s="120"/>
      <c r="I33" s="125"/>
      <c r="J33" s="120"/>
      <c r="K33" s="125"/>
      <c r="L33" s="120"/>
      <c r="M33" s="125"/>
      <c r="N33" s="120"/>
      <c r="O33" s="162"/>
      <c r="P33" s="166"/>
      <c r="Q33" s="125"/>
      <c r="R33" s="65">
        <f t="shared" si="0"/>
        <v>0.91666666666666663</v>
      </c>
      <c r="S33" s="66" t="s">
        <v>11</v>
      </c>
      <c r="T33" s="106">
        <f t="shared" si="1"/>
        <v>0.9375</v>
      </c>
    </row>
    <row r="34" spans="1:20" ht="14.25" customHeight="1" x14ac:dyDescent="0.25">
      <c r="D34" s="121"/>
      <c r="E34" s="121"/>
      <c r="F34" s="436" t="s">
        <v>150</v>
      </c>
      <c r="G34" s="437"/>
      <c r="H34" s="433" t="s">
        <v>151</v>
      </c>
      <c r="I34" s="434"/>
    </row>
    <row r="35" spans="1:20" ht="15" customHeight="1" x14ac:dyDescent="0.25">
      <c r="D35" s="121"/>
      <c r="E35" s="121"/>
      <c r="F35" s="438"/>
      <c r="G35" s="438"/>
      <c r="H35" s="435"/>
      <c r="I35" s="435"/>
      <c r="J35" s="400"/>
      <c r="K35" s="400"/>
    </row>
    <row r="36" spans="1:20" x14ac:dyDescent="0.25">
      <c r="F36" s="438"/>
      <c r="G36" s="438"/>
      <c r="H36" s="435"/>
      <c r="I36" s="435"/>
      <c r="J36" s="400"/>
      <c r="K36" s="400"/>
    </row>
    <row r="37" spans="1:20" x14ac:dyDescent="0.25">
      <c r="F37" s="131"/>
      <c r="G37" s="131"/>
      <c r="H37" s="435"/>
      <c r="I37" s="435"/>
      <c r="J37" s="400"/>
      <c r="K37" s="400"/>
    </row>
    <row r="38" spans="1:20" x14ac:dyDescent="0.25">
      <c r="H38" s="435"/>
      <c r="I38" s="435"/>
      <c r="J38" s="400"/>
      <c r="K38" s="400"/>
    </row>
    <row r="39" spans="1:20" x14ac:dyDescent="0.25">
      <c r="J39" s="400"/>
      <c r="K39" s="400"/>
    </row>
  </sheetData>
  <mergeCells count="61">
    <mergeCell ref="J35:K39"/>
    <mergeCell ref="D17:E17"/>
    <mergeCell ref="D18:E18"/>
    <mergeCell ref="D19:E19"/>
    <mergeCell ref="H34:I38"/>
    <mergeCell ref="H24:I24"/>
    <mergeCell ref="H25:I25"/>
    <mergeCell ref="H26:I26"/>
    <mergeCell ref="H27:I27"/>
    <mergeCell ref="F34:G36"/>
    <mergeCell ref="F7:G7"/>
    <mergeCell ref="F8:G8"/>
    <mergeCell ref="F9:G9"/>
    <mergeCell ref="F10:G10"/>
    <mergeCell ref="H19:I19"/>
    <mergeCell ref="P9:Q9"/>
    <mergeCell ref="P10:Q10"/>
    <mergeCell ref="P11:Q11"/>
    <mergeCell ref="P12:Q12"/>
    <mergeCell ref="F19:G19"/>
    <mergeCell ref="N17:O17"/>
    <mergeCell ref="A1:T1"/>
    <mergeCell ref="N2:O2"/>
    <mergeCell ref="J2:K2"/>
    <mergeCell ref="L3:M3"/>
    <mergeCell ref="A2:C4"/>
    <mergeCell ref="H2:I2"/>
    <mergeCell ref="R2:T4"/>
    <mergeCell ref="P3:Q3"/>
    <mergeCell ref="P2:Q2"/>
    <mergeCell ref="D2:E2"/>
    <mergeCell ref="F2:G2"/>
    <mergeCell ref="D3:E3"/>
    <mergeCell ref="H3:I3"/>
    <mergeCell ref="L2:M2"/>
    <mergeCell ref="J3:K3"/>
    <mergeCell ref="F3:G3"/>
    <mergeCell ref="N3:O3"/>
    <mergeCell ref="N20:O20"/>
    <mergeCell ref="N21:O21"/>
    <mergeCell ref="N22:O22"/>
    <mergeCell ref="N19:O19"/>
    <mergeCell ref="N7:O7"/>
    <mergeCell ref="N8:O8"/>
    <mergeCell ref="N9:O9"/>
    <mergeCell ref="N10:O10"/>
    <mergeCell ref="N11:O11"/>
    <mergeCell ref="N12:O12"/>
    <mergeCell ref="N13:O13"/>
    <mergeCell ref="N14:O14"/>
    <mergeCell ref="N15:O15"/>
    <mergeCell ref="N16:O16"/>
    <mergeCell ref="L29:M29"/>
    <mergeCell ref="L30:M30"/>
    <mergeCell ref="F20:G20"/>
    <mergeCell ref="F21:G21"/>
    <mergeCell ref="F22:G22"/>
    <mergeCell ref="L28:M28"/>
    <mergeCell ref="L27:M27"/>
    <mergeCell ref="H20:I20"/>
    <mergeCell ref="H21:I21"/>
  </mergeCells>
  <phoneticPr fontId="32" type="noConversion"/>
  <conditionalFormatting sqref="A1">
    <cfRule type="cellIs" dxfId="938" priority="79" operator="equal">
      <formula>"VAPAA"</formula>
    </cfRule>
    <cfRule type="cellIs" dxfId="937" priority="78" stopIfTrue="1" operator="equal">
      <formula>"VAPAA"</formula>
    </cfRule>
  </conditionalFormatting>
  <conditionalFormatting sqref="A2 D2:R2 D3 F3 H3 J3 L3 N3 P3 D4:Q4">
    <cfRule type="cellIs" dxfId="936" priority="664" operator="equal">
      <formula>"VAPAA"</formula>
    </cfRule>
    <cfRule type="cellIs" dxfId="935" priority="663" operator="equal">
      <formula>"ALLIANSSI"</formula>
    </cfRule>
  </conditionalFormatting>
  <conditionalFormatting sqref="A5:C35 N7:N17 D11:M16 H17:M17 F18:M18 N19:N22 P22:Q24 P25:P26">
    <cfRule type="cellIs" dxfId="934" priority="368" stopIfTrue="1" operator="equal">
      <formula>"VAPAA"</formula>
    </cfRule>
  </conditionalFormatting>
  <conditionalFormatting sqref="D5:D8">
    <cfRule type="cellIs" dxfId="933" priority="50" stopIfTrue="1" operator="equal">
      <formula>"VAPAA"</formula>
    </cfRule>
  </conditionalFormatting>
  <conditionalFormatting sqref="D12:D13 F12:F13">
    <cfRule type="cellIs" dxfId="932" priority="48" stopIfTrue="1" operator="equal">
      <formula>"VAPAA"</formula>
    </cfRule>
  </conditionalFormatting>
  <conditionalFormatting sqref="D16:D19">
    <cfRule type="cellIs" dxfId="931" priority="3" stopIfTrue="1" operator="equal">
      <formula>"VAPAA"</formula>
    </cfRule>
  </conditionalFormatting>
  <conditionalFormatting sqref="D30:D32">
    <cfRule type="cellIs" dxfId="930" priority="17" stopIfTrue="1" operator="equal">
      <formula>"VAPAA"</formula>
    </cfRule>
  </conditionalFormatting>
  <conditionalFormatting sqref="D9:E10">
    <cfRule type="cellIs" dxfId="929" priority="44" stopIfTrue="1" operator="equal">
      <formula>"VAPAA"</formula>
    </cfRule>
  </conditionalFormatting>
  <conditionalFormatting sqref="E13 G13">
    <cfRule type="cellIs" dxfId="928" priority="47" stopIfTrue="1" operator="equal">
      <formula>"VAPAA"</formula>
    </cfRule>
  </conditionalFormatting>
  <conditionalFormatting sqref="E24:E27">
    <cfRule type="cellIs" dxfId="927" priority="16" stopIfTrue="1" operator="equal">
      <formula>"VAPAA"</formula>
    </cfRule>
  </conditionalFormatting>
  <conditionalFormatting sqref="E32:E33">
    <cfRule type="cellIs" dxfId="926" priority="18" stopIfTrue="1" operator="equal">
      <formula>"VAPAA"</formula>
    </cfRule>
  </conditionalFormatting>
  <conditionalFormatting sqref="F5:F10">
    <cfRule type="cellIs" dxfId="925" priority="1" stopIfTrue="1" operator="equal">
      <formula>"VAPAA"</formula>
    </cfRule>
  </conditionalFormatting>
  <conditionalFormatting sqref="F16:F17">
    <cfRule type="cellIs" dxfId="924" priority="45" stopIfTrue="1" operator="equal">
      <formula>"VAPAA"</formula>
    </cfRule>
  </conditionalFormatting>
  <conditionalFormatting sqref="F19:F22 D20:E20">
    <cfRule type="cellIs" dxfId="923" priority="20" stopIfTrue="1" operator="equal">
      <formula>"VAPAA"</formula>
    </cfRule>
  </conditionalFormatting>
  <conditionalFormatting sqref="F25:F29 G28 F31:F33">
    <cfRule type="cellIs" dxfId="922" priority="14" stopIfTrue="1" operator="equal">
      <formula>"VAPAA"</formula>
    </cfRule>
  </conditionalFormatting>
  <conditionalFormatting sqref="F23:G27">
    <cfRule type="cellIs" dxfId="921" priority="15" stopIfTrue="1" operator="equal">
      <formula>"VAPAA"</formula>
    </cfRule>
  </conditionalFormatting>
  <conditionalFormatting sqref="H16:H17 J16:J17 L16:L17 P16:P17">
    <cfRule type="cellIs" dxfId="920" priority="30" stopIfTrue="1" operator="equal">
      <formula>"VAPAA"</formula>
    </cfRule>
  </conditionalFormatting>
  <conditionalFormatting sqref="H19:H21">
    <cfRule type="cellIs" dxfId="919" priority="2" stopIfTrue="1" operator="equal">
      <formula>"VAPAA"</formula>
    </cfRule>
  </conditionalFormatting>
  <conditionalFormatting sqref="H23:H32">
    <cfRule type="cellIs" dxfId="918" priority="12" stopIfTrue="1" operator="equal">
      <formula>"VAPAA"</formula>
    </cfRule>
  </conditionalFormatting>
  <conditionalFormatting sqref="H22:I22">
    <cfRule type="cellIs" dxfId="917" priority="11" stopIfTrue="1" operator="equal">
      <formula>"VAPAA"</formula>
    </cfRule>
  </conditionalFormatting>
  <conditionalFormatting sqref="H5:Q6 P7:Q8 H7:M10 P9:P12 P13:Q20">
    <cfRule type="cellIs" dxfId="916" priority="22" stopIfTrue="1" operator="equal">
      <formula>"VAPAA"</formula>
    </cfRule>
  </conditionalFormatting>
  <conditionalFormatting sqref="I13 K13 M13 Q13:Q15 K19 Q19">
    <cfRule type="cellIs" dxfId="915" priority="31" stopIfTrue="1" operator="equal">
      <formula>"VAPAA"</formula>
    </cfRule>
  </conditionalFormatting>
  <conditionalFormatting sqref="I23">
    <cfRule type="cellIs" dxfId="914" priority="10" stopIfTrue="1" operator="equal">
      <formula>"VAPAA"</formula>
    </cfRule>
  </conditionalFormatting>
  <conditionalFormatting sqref="J22:J24">
    <cfRule type="cellIs" dxfId="913" priority="9" stopIfTrue="1" operator="equal">
      <formula>"VAPAA"</formula>
    </cfRule>
  </conditionalFormatting>
  <conditionalFormatting sqref="J29:J31 K33">
    <cfRule type="cellIs" dxfId="912" priority="6" stopIfTrue="1" operator="equal">
      <formula>"VAPAA"</formula>
    </cfRule>
  </conditionalFormatting>
  <conditionalFormatting sqref="J19:K26 J28:K28 K30">
    <cfRule type="cellIs" dxfId="911" priority="7" stopIfTrue="1" operator="equal">
      <formula>"VAPAA"</formula>
    </cfRule>
  </conditionalFormatting>
  <conditionalFormatting sqref="J32:O32">
    <cfRule type="cellIs" dxfId="910" priority="8" stopIfTrue="1" operator="equal">
      <formula>"VAPAA"</formula>
    </cfRule>
  </conditionalFormatting>
  <conditionalFormatting sqref="L19:M24">
    <cfRule type="cellIs" dxfId="909" priority="4" stopIfTrue="1" operator="equal">
      <formula>"VAPAA"</formula>
    </cfRule>
  </conditionalFormatting>
  <conditionalFormatting sqref="M25:M26">
    <cfRule type="cellIs" dxfId="908" priority="5" stopIfTrue="1" operator="equal">
      <formula>"VAPAA"</formula>
    </cfRule>
  </conditionalFormatting>
  <conditionalFormatting sqref="N29:N31 L31 I33 M33 O33 Q33">
    <cfRule type="cellIs" dxfId="907" priority="29" stopIfTrue="1" operator="equal">
      <formula>"VAPAA"</formula>
    </cfRule>
  </conditionalFormatting>
  <conditionalFormatting sqref="O23:O28">
    <cfRule type="cellIs" dxfId="906" priority="28" stopIfTrue="1" operator="equal">
      <formula>"VAPAA"</formula>
    </cfRule>
  </conditionalFormatting>
  <conditionalFormatting sqref="U1:XFD1 A2:XFD4 R5:IS34 J34:K34 J35 L35:IS37 A36:E37 A38:G38 L38:XFD39 A39:I39 A40:XFD65536">
    <cfRule type="cellIs" dxfId="905" priority="662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47'!W3+1</f>
        <v>42331</v>
      </c>
      <c r="E3" s="321"/>
      <c r="F3" s="320">
        <f>D3+1</f>
        <v>42332</v>
      </c>
      <c r="G3" s="321"/>
      <c r="H3" s="328">
        <f>F3+1</f>
        <v>42333</v>
      </c>
      <c r="I3" s="355"/>
      <c r="J3" s="328">
        <f>H3+1</f>
        <v>42334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42335</v>
      </c>
      <c r="T3" s="329"/>
      <c r="U3" s="320">
        <f>S3+1</f>
        <v>42336</v>
      </c>
      <c r="V3" s="329"/>
      <c r="W3" s="320">
        <f>U3+1</f>
        <v>42337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586" priority="36" operator="equal">
      <formula>"VAPAA"</formula>
    </cfRule>
  </conditionalFormatting>
  <conditionalFormatting sqref="A2 D2:L2 O2:P2 S2:Y2 D3 F3 H3 J3 S3 U3 W3 O3:O4 D4:K4 S4:X4">
    <cfRule type="cellIs" dxfId="1585" priority="35" operator="equal">
      <formula>"ALLIANSSI"</formula>
    </cfRule>
  </conditionalFormatting>
  <conditionalFormatting sqref="A5:O5 A6:C18 A19:D19">
    <cfRule type="cellIs" dxfId="1584" priority="8" stopIfTrue="1" operator="equal">
      <formula>"VAPAA"</formula>
    </cfRule>
  </conditionalFormatting>
  <conditionalFormatting sqref="A1:XFD4 A33:XFD33 A34:O34 Y34:IV34 A35:XFD65536">
    <cfRule type="cellIs" dxfId="1583" priority="34" stopIfTrue="1" operator="equal">
      <formula>"VAPAA"</formula>
    </cfRule>
  </conditionalFormatting>
  <conditionalFormatting sqref="D11:K18">
    <cfRule type="cellIs" dxfId="1582" priority="1" stopIfTrue="1" operator="equal">
      <formula>"VAPAA"</formula>
    </cfRule>
  </conditionalFormatting>
  <conditionalFormatting sqref="F14:F16">
    <cfRule type="cellIs" dxfId="1581" priority="6" stopIfTrue="1" operator="equal">
      <formula>"VAPAA"</formula>
    </cfRule>
  </conditionalFormatting>
  <conditionalFormatting sqref="G14:G17">
    <cfRule type="cellIs" dxfId="1580" priority="5" stopIfTrue="1" operator="equal">
      <formula>"VAPAA"</formula>
    </cfRule>
  </conditionalFormatting>
  <conditionalFormatting sqref="O20:T32">
    <cfRule type="cellIs" dxfId="1579" priority="3" stopIfTrue="1" operator="equal">
      <formula>"VAPAA"</formula>
    </cfRule>
  </conditionalFormatting>
  <conditionalFormatting sqref="P1">
    <cfRule type="cellIs" dxfId="1578" priority="37" operator="equal">
      <formula>"VAPAA"</formula>
    </cfRule>
  </conditionalFormatting>
  <conditionalFormatting sqref="P5:T19 D6:O10 L11:O19 A20:N26 A27:D30 F27:F30 H27:N30 A31:N32">
    <cfRule type="cellIs" dxfId="1577" priority="9" stopIfTrue="1" operator="equal">
      <formula>"VAPAA"</formula>
    </cfRule>
  </conditionalFormatting>
  <conditionalFormatting sqref="U5:IV32">
    <cfRule type="cellIs" dxfId="1576" priority="12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2" width="13.33203125" style="45" customWidth="1"/>
    <col min="13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439" t="s">
        <v>1</v>
      </c>
      <c r="B2" s="440"/>
      <c r="C2" s="440"/>
      <c r="D2" s="458" t="s">
        <v>2</v>
      </c>
      <c r="E2" s="459"/>
      <c r="F2" s="458" t="s">
        <v>3</v>
      </c>
      <c r="G2" s="463"/>
      <c r="H2" s="444" t="s">
        <v>4</v>
      </c>
      <c r="I2" s="445"/>
      <c r="J2" s="458" t="s">
        <v>5</v>
      </c>
      <c r="K2" s="463"/>
      <c r="L2" s="458" t="s">
        <v>6</v>
      </c>
      <c r="M2" s="463"/>
      <c r="N2" s="458" t="s">
        <v>7</v>
      </c>
      <c r="O2" s="463"/>
      <c r="P2" s="458" t="s">
        <v>8</v>
      </c>
      <c r="Q2" s="459"/>
      <c r="R2" s="439" t="s">
        <v>1</v>
      </c>
      <c r="S2" s="440"/>
      <c r="T2" s="460"/>
    </row>
    <row r="3" spans="1:20" x14ac:dyDescent="0.25">
      <c r="A3" s="441"/>
      <c r="B3" s="386"/>
      <c r="C3" s="386"/>
      <c r="D3" s="446">
        <f>'Koips tekonurmi VKO 26'!P3+1</f>
        <v>46202</v>
      </c>
      <c r="E3" s="447"/>
      <c r="F3" s="446">
        <f>D3+1</f>
        <v>46203</v>
      </c>
      <c r="G3" s="448"/>
      <c r="H3" s="447">
        <f>F3+1</f>
        <v>46204</v>
      </c>
      <c r="I3" s="448"/>
      <c r="J3" s="446">
        <f>H3+1</f>
        <v>46205</v>
      </c>
      <c r="K3" s="448"/>
      <c r="L3" s="446">
        <f>J3+1</f>
        <v>46206</v>
      </c>
      <c r="M3" s="465"/>
      <c r="N3" s="446">
        <f>L3+1</f>
        <v>46207</v>
      </c>
      <c r="O3" s="465"/>
      <c r="P3" s="446">
        <f>N3+1</f>
        <v>46208</v>
      </c>
      <c r="Q3" s="464"/>
      <c r="R3" s="441"/>
      <c r="S3" s="386"/>
      <c r="T3" s="46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37" t="s">
        <v>9</v>
      </c>
      <c r="K4" s="38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6" t="s">
        <v>10</v>
      </c>
      <c r="R4" s="442"/>
      <c r="S4" s="443"/>
      <c r="T4" s="462"/>
    </row>
    <row r="5" spans="1:20" ht="15" customHeight="1" x14ac:dyDescent="0.25">
      <c r="A5" s="69">
        <v>0.33333333333333331</v>
      </c>
      <c r="B5" s="70" t="s">
        <v>11</v>
      </c>
      <c r="C5" s="67">
        <v>0.35416666666666669</v>
      </c>
      <c r="D5" s="449" t="s">
        <v>152</v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1"/>
      <c r="R5" s="69">
        <f>A5</f>
        <v>0.33333333333333331</v>
      </c>
      <c r="S5" s="67" t="str">
        <f t="shared" ref="S5:T5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452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4"/>
      <c r="R6" s="69">
        <f t="shared" ref="R6:R33" si="1">A6</f>
        <v>0.35416666666666669</v>
      </c>
      <c r="S6" s="67" t="str">
        <f t="shared" ref="S6:S33" si="2">B6</f>
        <v>-</v>
      </c>
      <c r="T6" s="68">
        <f t="shared" ref="T6:T33" si="3">C6</f>
        <v>0.375</v>
      </c>
    </row>
    <row r="7" spans="1:20" ht="15" customHeight="1" x14ac:dyDescent="0.25">
      <c r="A7" s="69">
        <v>0.375</v>
      </c>
      <c r="B7" s="70" t="s">
        <v>11</v>
      </c>
      <c r="C7" s="67">
        <v>0.39583333333333298</v>
      </c>
      <c r="D7" s="452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69">
        <f t="shared" si="1"/>
        <v>0.375</v>
      </c>
      <c r="S7" s="67" t="str">
        <f t="shared" si="2"/>
        <v>-</v>
      </c>
      <c r="T7" s="68">
        <f t="shared" si="3"/>
        <v>0.39583333333333298</v>
      </c>
    </row>
    <row r="8" spans="1:20" ht="15" customHeight="1" x14ac:dyDescent="0.25">
      <c r="A8" s="69">
        <v>0.39583333333333298</v>
      </c>
      <c r="B8" s="70" t="s">
        <v>11</v>
      </c>
      <c r="C8" s="67">
        <v>0.41666666666666702</v>
      </c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69">
        <f t="shared" si="1"/>
        <v>0.39583333333333298</v>
      </c>
      <c r="S8" s="67" t="str">
        <f t="shared" si="2"/>
        <v>-</v>
      </c>
      <c r="T8" s="68">
        <f t="shared" si="3"/>
        <v>0.41666666666666702</v>
      </c>
    </row>
    <row r="9" spans="1:20" ht="15" customHeight="1" x14ac:dyDescent="0.25">
      <c r="A9" s="69">
        <v>0.41666666666666702</v>
      </c>
      <c r="B9" s="70" t="s">
        <v>11</v>
      </c>
      <c r="C9" s="67">
        <v>0.4375</v>
      </c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69">
        <f t="shared" si="1"/>
        <v>0.41666666666666702</v>
      </c>
      <c r="S9" s="67" t="str">
        <f t="shared" si="2"/>
        <v>-</v>
      </c>
      <c r="T9" s="68">
        <f t="shared" si="3"/>
        <v>0.4375</v>
      </c>
    </row>
    <row r="10" spans="1:20" ht="15" customHeight="1" x14ac:dyDescent="0.25">
      <c r="A10" s="69">
        <v>0.4375</v>
      </c>
      <c r="B10" s="70" t="s">
        <v>11</v>
      </c>
      <c r="C10" s="67">
        <v>0.45833333333333398</v>
      </c>
      <c r="D10" s="452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4"/>
      <c r="R10" s="69">
        <f t="shared" si="1"/>
        <v>0.4375</v>
      </c>
      <c r="S10" s="67" t="str">
        <f t="shared" si="2"/>
        <v>-</v>
      </c>
      <c r="T10" s="68">
        <f t="shared" si="3"/>
        <v>0.45833333333333398</v>
      </c>
    </row>
    <row r="11" spans="1:20" ht="15" customHeight="1" x14ac:dyDescent="0.25">
      <c r="A11" s="69">
        <v>0.45833333333333298</v>
      </c>
      <c r="B11" s="70" t="s">
        <v>11</v>
      </c>
      <c r="C11" s="67">
        <v>0.47916666666666702</v>
      </c>
      <c r="D11" s="452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4"/>
      <c r="R11" s="69">
        <f t="shared" si="1"/>
        <v>0.45833333333333298</v>
      </c>
      <c r="S11" s="67" t="str">
        <f t="shared" si="2"/>
        <v>-</v>
      </c>
      <c r="T11" s="68">
        <f t="shared" si="3"/>
        <v>0.47916666666666702</v>
      </c>
    </row>
    <row r="12" spans="1:20" ht="15" customHeight="1" x14ac:dyDescent="0.25">
      <c r="A12" s="69">
        <v>0.47916666666666702</v>
      </c>
      <c r="B12" s="70" t="s">
        <v>11</v>
      </c>
      <c r="C12" s="67">
        <v>0.5</v>
      </c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4"/>
      <c r="R12" s="69">
        <f t="shared" si="1"/>
        <v>0.47916666666666702</v>
      </c>
      <c r="S12" s="67" t="str">
        <f t="shared" si="2"/>
        <v>-</v>
      </c>
      <c r="T12" s="68">
        <f t="shared" si="3"/>
        <v>0.5</v>
      </c>
    </row>
    <row r="13" spans="1:20" ht="15" customHeight="1" x14ac:dyDescent="0.25">
      <c r="A13" s="69">
        <v>0.5</v>
      </c>
      <c r="B13" s="70" t="s">
        <v>11</v>
      </c>
      <c r="C13" s="67">
        <v>0.52083333333333404</v>
      </c>
      <c r="D13" s="452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4"/>
      <c r="R13" s="69">
        <f t="shared" si="1"/>
        <v>0.5</v>
      </c>
      <c r="S13" s="67" t="str">
        <f t="shared" si="2"/>
        <v>-</v>
      </c>
      <c r="T13" s="68">
        <f t="shared" si="3"/>
        <v>0.52083333333333404</v>
      </c>
    </row>
    <row r="14" spans="1:20" ht="15" customHeight="1" x14ac:dyDescent="0.25">
      <c r="A14" s="69">
        <v>0.52083333333333304</v>
      </c>
      <c r="B14" s="70" t="s">
        <v>11</v>
      </c>
      <c r="C14" s="67">
        <v>0.54166666666666696</v>
      </c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4"/>
      <c r="R14" s="69">
        <f t="shared" si="1"/>
        <v>0.52083333333333304</v>
      </c>
      <c r="S14" s="67" t="str">
        <f t="shared" si="2"/>
        <v>-</v>
      </c>
      <c r="T14" s="68">
        <f t="shared" si="3"/>
        <v>0.54166666666666696</v>
      </c>
    </row>
    <row r="15" spans="1:20" ht="15" customHeight="1" x14ac:dyDescent="0.25">
      <c r="A15" s="69">
        <v>0.54166666666666696</v>
      </c>
      <c r="B15" s="70" t="s">
        <v>11</v>
      </c>
      <c r="C15" s="67">
        <v>0.5625</v>
      </c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4"/>
      <c r="R15" s="69">
        <f t="shared" si="1"/>
        <v>0.54166666666666696</v>
      </c>
      <c r="S15" s="67" t="str">
        <f t="shared" si="2"/>
        <v>-</v>
      </c>
      <c r="T15" s="68">
        <f t="shared" si="3"/>
        <v>0.5625</v>
      </c>
    </row>
    <row r="16" spans="1:20" ht="15" customHeight="1" x14ac:dyDescent="0.25">
      <c r="A16" s="69">
        <v>0.5625</v>
      </c>
      <c r="B16" s="70" t="s">
        <v>11</v>
      </c>
      <c r="C16" s="67">
        <v>0.58333333333333304</v>
      </c>
      <c r="D16" s="452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4"/>
      <c r="R16" s="69">
        <f t="shared" si="1"/>
        <v>0.5625</v>
      </c>
      <c r="S16" s="67" t="str">
        <f t="shared" si="2"/>
        <v>-</v>
      </c>
      <c r="T16" s="68">
        <f t="shared" si="3"/>
        <v>0.58333333333333304</v>
      </c>
    </row>
    <row r="17" spans="1:20" ht="15" customHeight="1" x14ac:dyDescent="0.25">
      <c r="A17" s="69">
        <v>0.58333333333333304</v>
      </c>
      <c r="B17" s="70" t="s">
        <v>11</v>
      </c>
      <c r="C17" s="67">
        <v>0.60416666666666696</v>
      </c>
      <c r="D17" s="452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69">
        <f t="shared" si="1"/>
        <v>0.58333333333333304</v>
      </c>
      <c r="S17" s="67" t="str">
        <f t="shared" si="2"/>
        <v>-</v>
      </c>
      <c r="T17" s="68">
        <f t="shared" si="3"/>
        <v>0.60416666666666696</v>
      </c>
    </row>
    <row r="18" spans="1:20" ht="15.75" customHeight="1" x14ac:dyDescent="0.25">
      <c r="A18" s="69">
        <v>0.60416666666666696</v>
      </c>
      <c r="B18" s="70" t="s">
        <v>11</v>
      </c>
      <c r="C18" s="67">
        <v>0.625</v>
      </c>
      <c r="D18" s="452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  <c r="R18" s="69">
        <f t="shared" si="1"/>
        <v>0.60416666666666696</v>
      </c>
      <c r="S18" s="67" t="str">
        <f t="shared" si="2"/>
        <v>-</v>
      </c>
      <c r="T18" s="68">
        <f t="shared" si="3"/>
        <v>0.625</v>
      </c>
    </row>
    <row r="19" spans="1:20" ht="15" customHeight="1" x14ac:dyDescent="0.25">
      <c r="A19" s="69">
        <v>0.625</v>
      </c>
      <c r="B19" s="70" t="s">
        <v>11</v>
      </c>
      <c r="C19" s="67">
        <v>0.64583333333333304</v>
      </c>
      <c r="D19" s="452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  <c r="R19" s="69">
        <f t="shared" si="1"/>
        <v>0.625</v>
      </c>
      <c r="S19" s="67" t="str">
        <f t="shared" si="2"/>
        <v>-</v>
      </c>
      <c r="T19" s="68">
        <f t="shared" si="3"/>
        <v>0.64583333333333304</v>
      </c>
    </row>
    <row r="20" spans="1:20" ht="15" customHeight="1" x14ac:dyDescent="0.25">
      <c r="A20" s="69">
        <v>0.64583333333333404</v>
      </c>
      <c r="B20" s="70" t="s">
        <v>11</v>
      </c>
      <c r="C20" s="67">
        <v>0.66666666666666696</v>
      </c>
      <c r="D20" s="452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69">
        <f t="shared" si="1"/>
        <v>0.64583333333333404</v>
      </c>
      <c r="S20" s="67" t="str">
        <f t="shared" si="2"/>
        <v>-</v>
      </c>
      <c r="T20" s="68">
        <f t="shared" si="3"/>
        <v>0.66666666666666696</v>
      </c>
    </row>
    <row r="21" spans="1:20" ht="15" customHeight="1" x14ac:dyDescent="0.25">
      <c r="A21" s="69">
        <v>0.66666666666666696</v>
      </c>
      <c r="B21" s="70" t="s">
        <v>11</v>
      </c>
      <c r="C21" s="67">
        <v>0.6875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9">
        <f t="shared" si="1"/>
        <v>0.66666666666666696</v>
      </c>
      <c r="S21" s="67" t="str">
        <f t="shared" si="2"/>
        <v>-</v>
      </c>
      <c r="T21" s="68">
        <f t="shared" si="3"/>
        <v>0.6875</v>
      </c>
    </row>
    <row r="22" spans="1:20" ht="15" customHeight="1" x14ac:dyDescent="0.25">
      <c r="A22" s="69">
        <v>0.6875</v>
      </c>
      <c r="B22" s="70" t="s">
        <v>11</v>
      </c>
      <c r="C22" s="67">
        <v>0.70833333333333304</v>
      </c>
      <c r="D22" s="452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9">
        <f t="shared" si="1"/>
        <v>0.6875</v>
      </c>
      <c r="S22" s="67" t="str">
        <f t="shared" si="2"/>
        <v>-</v>
      </c>
      <c r="T22" s="68">
        <f t="shared" si="3"/>
        <v>0.70833333333333304</v>
      </c>
    </row>
    <row r="23" spans="1:20" ht="14.25" customHeight="1" x14ac:dyDescent="0.25">
      <c r="A23" s="69">
        <v>0.70833333333333404</v>
      </c>
      <c r="B23" s="70" t="s">
        <v>11</v>
      </c>
      <c r="C23" s="67">
        <v>0.72916666666666696</v>
      </c>
      <c r="D23" s="452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69">
        <f t="shared" si="1"/>
        <v>0.70833333333333404</v>
      </c>
      <c r="S23" s="67" t="str">
        <f t="shared" si="2"/>
        <v>-</v>
      </c>
      <c r="T23" s="68">
        <f t="shared" si="3"/>
        <v>0.72916666666666696</v>
      </c>
    </row>
    <row r="24" spans="1:20" ht="15" customHeight="1" x14ac:dyDescent="0.25">
      <c r="A24" s="69">
        <v>0.72916666666666696</v>
      </c>
      <c r="B24" s="70" t="s">
        <v>11</v>
      </c>
      <c r="C24" s="67">
        <v>0.75</v>
      </c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4"/>
      <c r="R24" s="69">
        <f t="shared" si="1"/>
        <v>0.72916666666666696</v>
      </c>
      <c r="S24" s="67" t="str">
        <f t="shared" si="2"/>
        <v>-</v>
      </c>
      <c r="T24" s="68">
        <f t="shared" si="3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  <c r="R25" s="69">
        <f t="shared" si="1"/>
        <v>0.75</v>
      </c>
      <c r="S25" s="67" t="str">
        <f t="shared" si="2"/>
        <v>-</v>
      </c>
      <c r="T25" s="68">
        <f t="shared" si="3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452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4"/>
      <c r="R26" s="69">
        <f t="shared" si="1"/>
        <v>0.77083333333333304</v>
      </c>
      <c r="S26" s="67" t="str">
        <f t="shared" si="2"/>
        <v>-</v>
      </c>
      <c r="T26" s="68">
        <f t="shared" si="3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452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4"/>
      <c r="R27" s="69">
        <f t="shared" si="1"/>
        <v>0.79166666666666596</v>
      </c>
      <c r="S27" s="67" t="str">
        <f t="shared" si="2"/>
        <v>-</v>
      </c>
      <c r="T27" s="68">
        <f t="shared" si="3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69">
        <f t="shared" si="1"/>
        <v>0.812499999999999</v>
      </c>
      <c r="S28" s="67" t="str">
        <f t="shared" si="2"/>
        <v>-</v>
      </c>
      <c r="T28" s="68">
        <f t="shared" si="3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452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4"/>
      <c r="R29" s="69">
        <f t="shared" si="1"/>
        <v>0.83333333333333204</v>
      </c>
      <c r="S29" s="67" t="str">
        <f t="shared" si="2"/>
        <v>-</v>
      </c>
      <c r="T29" s="68">
        <f t="shared" si="3"/>
        <v>0.85416666666666496</v>
      </c>
    </row>
    <row r="30" spans="1:20" ht="15" customHeight="1" x14ac:dyDescent="0.25">
      <c r="A30" s="69">
        <v>0.85416666666666496</v>
      </c>
      <c r="B30" s="70" t="s">
        <v>11</v>
      </c>
      <c r="C30" s="67">
        <v>0.874999999999998</v>
      </c>
      <c r="D30" s="452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/>
      <c r="R30" s="69">
        <f t="shared" si="1"/>
        <v>0.85416666666666496</v>
      </c>
      <c r="S30" s="67" t="str">
        <f t="shared" si="2"/>
        <v>-</v>
      </c>
      <c r="T30" s="68">
        <f t="shared" si="3"/>
        <v>0.874999999999998</v>
      </c>
    </row>
    <row r="31" spans="1:20" ht="15" customHeight="1" x14ac:dyDescent="0.25">
      <c r="A31" s="73">
        <v>0.874999999999998</v>
      </c>
      <c r="B31" s="74" t="s">
        <v>11</v>
      </c>
      <c r="C31" s="75">
        <v>0.89583333333333104</v>
      </c>
      <c r="D31" s="452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9">
        <f t="shared" si="1"/>
        <v>0.874999999999998</v>
      </c>
      <c r="S31" s="67" t="str">
        <f t="shared" si="2"/>
        <v>-</v>
      </c>
      <c r="T31" s="68">
        <f t="shared" si="3"/>
        <v>0.89583333333333104</v>
      </c>
    </row>
    <row r="32" spans="1:20" ht="15" customHeight="1" x14ac:dyDescent="0.25">
      <c r="A32" s="69">
        <v>0.89583333333333104</v>
      </c>
      <c r="B32" s="70" t="s">
        <v>11</v>
      </c>
      <c r="C32" s="67">
        <v>0.91666666666666397</v>
      </c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9">
        <f t="shared" si="1"/>
        <v>0.89583333333333104</v>
      </c>
      <c r="S32" s="67" t="str">
        <f t="shared" si="2"/>
        <v>-</v>
      </c>
      <c r="T32" s="68">
        <f t="shared" si="3"/>
        <v>0.91666666666666397</v>
      </c>
    </row>
    <row r="33" spans="1:20" ht="15.75" customHeight="1" thickBot="1" x14ac:dyDescent="0.3">
      <c r="A33" s="65">
        <v>0.91666666666666663</v>
      </c>
      <c r="B33" s="76" t="s">
        <v>11</v>
      </c>
      <c r="C33" s="66">
        <v>0.9375</v>
      </c>
      <c r="D33" s="455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7"/>
      <c r="R33" s="65">
        <f t="shared" si="1"/>
        <v>0.91666666666666663</v>
      </c>
      <c r="S33" s="66" t="str">
        <f t="shared" si="2"/>
        <v>-</v>
      </c>
      <c r="T33" s="106">
        <f t="shared" si="3"/>
        <v>0.9375</v>
      </c>
    </row>
    <row r="36" spans="1:20" ht="15.75" customHeight="1" x14ac:dyDescent="0.25">
      <c r="F36" s="403"/>
      <c r="G36" s="403"/>
    </row>
    <row r="37" spans="1:20" x14ac:dyDescent="0.25">
      <c r="J37" s="339"/>
      <c r="K37" s="339"/>
    </row>
  </sheetData>
  <mergeCells count="20">
    <mergeCell ref="F36:G36"/>
    <mergeCell ref="D5:Q33"/>
    <mergeCell ref="D2:E2"/>
    <mergeCell ref="J37:K37"/>
    <mergeCell ref="R2:T4"/>
    <mergeCell ref="P2:Q2"/>
    <mergeCell ref="N2:O2"/>
    <mergeCell ref="P3:Q3"/>
    <mergeCell ref="N3:O3"/>
    <mergeCell ref="L2:M2"/>
    <mergeCell ref="J2:K2"/>
    <mergeCell ref="F2:G2"/>
    <mergeCell ref="L3:M3"/>
    <mergeCell ref="J3:K3"/>
    <mergeCell ref="H3:I3"/>
    <mergeCell ref="A1:T1"/>
    <mergeCell ref="A2:C4"/>
    <mergeCell ref="H2:I2"/>
    <mergeCell ref="D3:E3"/>
    <mergeCell ref="F3:G3"/>
  </mergeCells>
  <phoneticPr fontId="32" type="noConversion"/>
  <conditionalFormatting sqref="A1">
    <cfRule type="cellIs" dxfId="904" priority="61" stopIfTrue="1" operator="equal">
      <formula>"VAPAA"</formula>
    </cfRule>
    <cfRule type="cellIs" dxfId="903" priority="62" operator="equal">
      <formula>"VAPAA"</formula>
    </cfRule>
  </conditionalFormatting>
  <conditionalFormatting sqref="A2 D2:R2 D3 F3 H3 J3 L3 N3 P3 D4:Q4">
    <cfRule type="cellIs" dxfId="902" priority="740" operator="equal">
      <formula>"ALLIANSSI"</formula>
    </cfRule>
    <cfRule type="cellIs" dxfId="901" priority="741" operator="equal">
      <formula>"VAPAA"</formula>
    </cfRule>
  </conditionalFormatting>
  <conditionalFormatting sqref="A5:C33">
    <cfRule type="cellIs" dxfId="900" priority="474" stopIfTrue="1" operator="equal">
      <formula>"VAPAA"</formula>
    </cfRule>
  </conditionalFormatting>
  <conditionalFormatting sqref="A37:J37">
    <cfRule type="cellIs" dxfId="899" priority="141" stopIfTrue="1" operator="equal">
      <formula>"VAPAA"</formula>
    </cfRule>
  </conditionalFormatting>
  <conditionalFormatting sqref="D5">
    <cfRule type="cellIs" dxfId="898" priority="20" stopIfTrue="1" operator="equal">
      <formula>"VAPAA"</formula>
    </cfRule>
  </conditionalFormatting>
  <conditionalFormatting sqref="F36">
    <cfRule type="cellIs" dxfId="897" priority="309" stopIfTrue="1" operator="equal">
      <formula>"VAPAA"</formula>
    </cfRule>
  </conditionalFormatting>
  <conditionalFormatting sqref="H34:IS36">
    <cfRule type="cellIs" dxfId="896" priority="118" stopIfTrue="1" operator="equal">
      <formula>"VAPAA"</formula>
    </cfRule>
  </conditionalFormatting>
  <conditionalFormatting sqref="U1:XFD1 A2:XFD4 R5:IS33 F34:G35 A34:E36 L37:XFD37 A38:XFD65535">
    <cfRule type="cellIs" dxfId="895" priority="739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439" t="s">
        <v>1</v>
      </c>
      <c r="B2" s="440"/>
      <c r="C2" s="440"/>
      <c r="D2" s="458" t="s">
        <v>2</v>
      </c>
      <c r="E2" s="459"/>
      <c r="F2" s="458" t="s">
        <v>3</v>
      </c>
      <c r="G2" s="463"/>
      <c r="H2" s="444" t="s">
        <v>4</v>
      </c>
      <c r="I2" s="445"/>
      <c r="J2" s="467" t="s">
        <v>5</v>
      </c>
      <c r="K2" s="468"/>
      <c r="L2" s="458" t="s">
        <v>6</v>
      </c>
      <c r="M2" s="463"/>
      <c r="N2" s="458" t="s">
        <v>7</v>
      </c>
      <c r="O2" s="463"/>
      <c r="P2" s="458" t="s">
        <v>8</v>
      </c>
      <c r="Q2" s="463"/>
      <c r="R2" s="440" t="s">
        <v>1</v>
      </c>
      <c r="S2" s="440"/>
      <c r="T2" s="460"/>
    </row>
    <row r="3" spans="1:20" x14ac:dyDescent="0.25">
      <c r="A3" s="441"/>
      <c r="B3" s="386"/>
      <c r="C3" s="386"/>
      <c r="D3" s="446">
        <f>'Koips tekonurmi VKO 27'!P3+1</f>
        <v>46209</v>
      </c>
      <c r="E3" s="447"/>
      <c r="F3" s="446">
        <f>D3+1</f>
        <v>46210</v>
      </c>
      <c r="G3" s="448"/>
      <c r="H3" s="447">
        <f>F3+1</f>
        <v>46211</v>
      </c>
      <c r="I3" s="466"/>
      <c r="J3" s="447">
        <f>H3+1</f>
        <v>46212</v>
      </c>
      <c r="K3" s="447"/>
      <c r="L3" s="446">
        <f>J3+1</f>
        <v>46213</v>
      </c>
      <c r="M3" s="465"/>
      <c r="N3" s="446">
        <f>L3+1</f>
        <v>46214</v>
      </c>
      <c r="O3" s="465"/>
      <c r="P3" s="446">
        <f>N3+1</f>
        <v>46215</v>
      </c>
      <c r="Q3" s="465"/>
      <c r="R3" s="386"/>
      <c r="S3" s="386"/>
      <c r="T3" s="46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43"/>
      <c r="S4" s="443"/>
      <c r="T4" s="462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449" t="s">
        <v>152</v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452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452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452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452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452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452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452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452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452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452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452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452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452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452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452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452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452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55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7" spans="1:20" x14ac:dyDescent="0.25">
      <c r="J37" s="339"/>
      <c r="K37" s="339"/>
    </row>
  </sheetData>
  <mergeCells count="19">
    <mergeCell ref="J37:K37"/>
    <mergeCell ref="J2:K2"/>
    <mergeCell ref="J3:K3"/>
    <mergeCell ref="P2:Q2"/>
    <mergeCell ref="N2:O2"/>
    <mergeCell ref="L2:M2"/>
    <mergeCell ref="L3:M3"/>
    <mergeCell ref="P3:Q3"/>
    <mergeCell ref="D5:Q33"/>
    <mergeCell ref="R2:T4"/>
    <mergeCell ref="N3:O3"/>
    <mergeCell ref="A1:T1"/>
    <mergeCell ref="H2:I2"/>
    <mergeCell ref="H3:I3"/>
    <mergeCell ref="D3:E3"/>
    <mergeCell ref="A2:C4"/>
    <mergeCell ref="F3:G3"/>
    <mergeCell ref="D2:E2"/>
    <mergeCell ref="F2:G2"/>
  </mergeCells>
  <phoneticPr fontId="34" type="noConversion"/>
  <conditionalFormatting sqref="A1">
    <cfRule type="cellIs" dxfId="894" priority="53" stopIfTrue="1" operator="equal">
      <formula>"VAPAA"</formula>
    </cfRule>
    <cfRule type="cellIs" dxfId="893" priority="54" operator="equal">
      <formula>"VAPAA"</formula>
    </cfRule>
  </conditionalFormatting>
  <conditionalFormatting sqref="A2 D2:R2 D3 F3 H3 J3 L3 N3 P3 D4:Q4">
    <cfRule type="cellIs" dxfId="892" priority="845" operator="equal">
      <formula>"ALLIANSSI"</formula>
    </cfRule>
    <cfRule type="cellIs" dxfId="891" priority="846" operator="equal">
      <formula>"VAPAA"</formula>
    </cfRule>
  </conditionalFormatting>
  <conditionalFormatting sqref="A5:C33">
    <cfRule type="cellIs" dxfId="890" priority="267" stopIfTrue="1" operator="equal">
      <formula>"VAPAA"</formula>
    </cfRule>
  </conditionalFormatting>
  <conditionalFormatting sqref="D5">
    <cfRule type="cellIs" dxfId="889" priority="1" stopIfTrue="1" operator="equal">
      <formula>"VAPAA"</formula>
    </cfRule>
  </conditionalFormatting>
  <conditionalFormatting sqref="J37">
    <cfRule type="cellIs" dxfId="888" priority="134" stopIfTrue="1" operator="equal">
      <formula>"VAPAA"</formula>
    </cfRule>
  </conditionalFormatting>
  <conditionalFormatting sqref="O36:IS36">
    <cfRule type="cellIs" dxfId="887" priority="88" stopIfTrue="1" operator="equal">
      <formula>"VAPAA"</formula>
    </cfRule>
  </conditionalFormatting>
  <conditionalFormatting sqref="R5:X33 J34:N36 A34:I37">
    <cfRule type="cellIs" dxfId="886" priority="272" stopIfTrue="1" operator="equal">
      <formula>"VAPAA"</formula>
    </cfRule>
  </conditionalFormatting>
  <conditionalFormatting sqref="U1:XFD1 A2:XFD4 Y5:XFD6 Y7:IS35 O34:X35 L37:XFD37 A38:XFD65536">
    <cfRule type="cellIs" dxfId="885" priority="844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T37"/>
  <sheetViews>
    <sheetView zoomScaleNormal="100" workbookViewId="0">
      <selection activeCell="D5" sqref="D5:Q33"/>
    </sheetView>
  </sheetViews>
  <sheetFormatPr defaultColWidth="9.109375" defaultRowHeight="13.8" x14ac:dyDescent="0.25"/>
  <cols>
    <col min="1" max="1" width="8" style="45" bestFit="1" customWidth="1"/>
    <col min="2" max="2" width="2.33203125" style="45" bestFit="1" customWidth="1"/>
    <col min="3" max="3" width="8" style="45" bestFit="1" customWidth="1"/>
    <col min="4" max="6" width="9" style="45" bestFit="1" customWidth="1"/>
    <col min="7" max="7" width="11.88671875" style="45" bestFit="1" customWidth="1"/>
    <col min="8" max="9" width="9.5546875" style="45" bestFit="1" customWidth="1"/>
    <col min="10" max="10" width="11.88671875" style="45" bestFit="1" customWidth="1"/>
    <col min="11" max="11" width="16.109375" style="45" bestFit="1" customWidth="1"/>
    <col min="12" max="15" width="9" style="45" bestFit="1" customWidth="1"/>
    <col min="16" max="16" width="18.6640625" style="45" bestFit="1" customWidth="1"/>
    <col min="17" max="17" width="10.6640625" style="45" bestFit="1" customWidth="1"/>
    <col min="18" max="18" width="8" style="45" bestFit="1" customWidth="1"/>
    <col min="19" max="19" width="2.33203125" style="45" bestFit="1" customWidth="1"/>
    <col min="20" max="20" width="8" style="45" bestFit="1" customWidth="1"/>
    <col min="21" max="16384" width="9.109375" style="45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439" t="s">
        <v>1</v>
      </c>
      <c r="B2" s="440"/>
      <c r="C2" s="440"/>
      <c r="D2" s="458" t="s">
        <v>2</v>
      </c>
      <c r="E2" s="459"/>
      <c r="F2" s="458" t="s">
        <v>3</v>
      </c>
      <c r="G2" s="463"/>
      <c r="H2" s="444" t="s">
        <v>4</v>
      </c>
      <c r="I2" s="445"/>
      <c r="J2" s="467" t="s">
        <v>5</v>
      </c>
      <c r="K2" s="468"/>
      <c r="L2" s="458" t="s">
        <v>6</v>
      </c>
      <c r="M2" s="463"/>
      <c r="N2" s="458" t="s">
        <v>7</v>
      </c>
      <c r="O2" s="463"/>
      <c r="P2" s="458" t="s">
        <v>8</v>
      </c>
      <c r="Q2" s="463"/>
      <c r="R2" s="440" t="s">
        <v>1</v>
      </c>
      <c r="S2" s="440"/>
      <c r="T2" s="460"/>
    </row>
    <row r="3" spans="1:20" x14ac:dyDescent="0.25">
      <c r="A3" s="441"/>
      <c r="B3" s="386"/>
      <c r="C3" s="386"/>
      <c r="D3" s="446">
        <f>'Koips tekonurmi VKO 28'!P3+1</f>
        <v>46216</v>
      </c>
      <c r="E3" s="447"/>
      <c r="F3" s="446">
        <f>D3+1</f>
        <v>46217</v>
      </c>
      <c r="G3" s="448"/>
      <c r="H3" s="447">
        <f>F3+1</f>
        <v>46218</v>
      </c>
      <c r="I3" s="466"/>
      <c r="J3" s="447">
        <f>H3+1</f>
        <v>46219</v>
      </c>
      <c r="K3" s="447"/>
      <c r="L3" s="446">
        <f>J3+1</f>
        <v>46220</v>
      </c>
      <c r="M3" s="465"/>
      <c r="N3" s="446">
        <f>L3+1</f>
        <v>46221</v>
      </c>
      <c r="O3" s="465"/>
      <c r="P3" s="446">
        <f>N3+1</f>
        <v>46222</v>
      </c>
      <c r="Q3" s="465"/>
      <c r="R3" s="386"/>
      <c r="S3" s="386"/>
      <c r="T3" s="461"/>
    </row>
    <row r="4" spans="1:20" x14ac:dyDescent="0.25">
      <c r="A4" s="442"/>
      <c r="B4" s="443"/>
      <c r="C4" s="443"/>
      <c r="D4" s="37" t="s">
        <v>9</v>
      </c>
      <c r="E4" s="36" t="s">
        <v>10</v>
      </c>
      <c r="F4" s="37" t="s">
        <v>9</v>
      </c>
      <c r="G4" s="38" t="s">
        <v>10</v>
      </c>
      <c r="H4" s="117" t="s">
        <v>9</v>
      </c>
      <c r="I4" s="46" t="s">
        <v>10</v>
      </c>
      <c r="J4" s="47" t="s">
        <v>9</v>
      </c>
      <c r="K4" s="36" t="s">
        <v>10</v>
      </c>
      <c r="L4" s="37" t="s">
        <v>9</v>
      </c>
      <c r="M4" s="38" t="s">
        <v>10</v>
      </c>
      <c r="N4" s="37" t="s">
        <v>9</v>
      </c>
      <c r="O4" s="38" t="s">
        <v>10</v>
      </c>
      <c r="P4" s="37" t="s">
        <v>9</v>
      </c>
      <c r="Q4" s="38" t="s">
        <v>10</v>
      </c>
      <c r="R4" s="443"/>
      <c r="S4" s="443"/>
      <c r="T4" s="462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449" t="s">
        <v>152</v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x14ac:dyDescent="0.25">
      <c r="A6" s="69">
        <v>0.35416666666666669</v>
      </c>
      <c r="B6" s="70" t="s">
        <v>11</v>
      </c>
      <c r="C6" s="67">
        <v>0.375</v>
      </c>
      <c r="D6" s="452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452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x14ac:dyDescent="0.25">
      <c r="A8" s="69">
        <v>0.39583333333333298</v>
      </c>
      <c r="B8" s="70" t="s">
        <v>11</v>
      </c>
      <c r="C8" s="67">
        <v>0.41666666666666702</v>
      </c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x14ac:dyDescent="0.25">
      <c r="A9" s="69">
        <v>0.41666666666666702</v>
      </c>
      <c r="B9" s="70" t="s">
        <v>11</v>
      </c>
      <c r="C9" s="67">
        <v>0.4375</v>
      </c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x14ac:dyDescent="0.25">
      <c r="A10" s="69">
        <v>0.4375</v>
      </c>
      <c r="B10" s="70" t="s">
        <v>11</v>
      </c>
      <c r="C10" s="67">
        <v>0.45833333333333398</v>
      </c>
      <c r="D10" s="452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x14ac:dyDescent="0.25">
      <c r="A11" s="69">
        <v>0.45833333333333298</v>
      </c>
      <c r="B11" s="70" t="s">
        <v>11</v>
      </c>
      <c r="C11" s="67">
        <v>0.47916666666666702</v>
      </c>
      <c r="D11" s="452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452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452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452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452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452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452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452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452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x14ac:dyDescent="0.25">
      <c r="A24" s="69">
        <v>0.72916666666666696</v>
      </c>
      <c r="B24" s="70" t="s">
        <v>11</v>
      </c>
      <c r="C24" s="67">
        <v>0.75</v>
      </c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x14ac:dyDescent="0.25">
      <c r="A25" s="69">
        <v>0.75</v>
      </c>
      <c r="B25" s="70" t="s">
        <v>11</v>
      </c>
      <c r="C25" s="67">
        <v>0.77083333333333304</v>
      </c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x14ac:dyDescent="0.25">
      <c r="A26" s="69">
        <v>0.77083333333333304</v>
      </c>
      <c r="B26" s="70" t="s">
        <v>11</v>
      </c>
      <c r="C26" s="67">
        <v>0.79166666666666596</v>
      </c>
      <c r="D26" s="452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x14ac:dyDescent="0.25">
      <c r="A27" s="69">
        <v>0.79166666666666596</v>
      </c>
      <c r="B27" s="70" t="s">
        <v>11</v>
      </c>
      <c r="C27" s="67">
        <v>0.812499999999999</v>
      </c>
      <c r="D27" s="452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x14ac:dyDescent="0.25">
      <c r="A28" s="69">
        <v>0.812499999999999</v>
      </c>
      <c r="B28" s="70" t="s">
        <v>11</v>
      </c>
      <c r="C28" s="67">
        <v>0.83333333333333204</v>
      </c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x14ac:dyDescent="0.25">
      <c r="A29" s="69">
        <v>0.83333333333333204</v>
      </c>
      <c r="B29" s="70" t="s">
        <v>11</v>
      </c>
      <c r="C29" s="67">
        <v>0.85416666666666496</v>
      </c>
      <c r="D29" s="452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x14ac:dyDescent="0.25">
      <c r="A30" s="69">
        <v>0.85416666666666496</v>
      </c>
      <c r="B30" s="70" t="s">
        <v>11</v>
      </c>
      <c r="C30" s="67">
        <v>0.874999999999998</v>
      </c>
      <c r="D30" s="452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452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455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4" spans="1:20" ht="14.25" customHeight="1" x14ac:dyDescent="0.25"/>
    <row r="37" spans="1:20" x14ac:dyDescent="0.25">
      <c r="J37" s="339"/>
      <c r="K37" s="339"/>
    </row>
  </sheetData>
  <mergeCells count="19">
    <mergeCell ref="D5:Q33"/>
    <mergeCell ref="J37:K37"/>
    <mergeCell ref="A2:C4"/>
    <mergeCell ref="D2:E2"/>
    <mergeCell ref="D3:E3"/>
    <mergeCell ref="F2:G2"/>
    <mergeCell ref="J3:K3"/>
    <mergeCell ref="J2:K2"/>
    <mergeCell ref="H3:I3"/>
    <mergeCell ref="F3:G3"/>
    <mergeCell ref="H2:I2"/>
    <mergeCell ref="A1:T1"/>
    <mergeCell ref="R2:T4"/>
    <mergeCell ref="N3:O3"/>
    <mergeCell ref="L3:M3"/>
    <mergeCell ref="P3:Q3"/>
    <mergeCell ref="L2:M2"/>
    <mergeCell ref="N2:O2"/>
    <mergeCell ref="P2:Q2"/>
  </mergeCells>
  <phoneticPr fontId="33" type="noConversion"/>
  <conditionalFormatting sqref="A1">
    <cfRule type="cellIs" dxfId="884" priority="75" stopIfTrue="1" operator="equal">
      <formula>"VAPAA"</formula>
    </cfRule>
    <cfRule type="cellIs" dxfId="883" priority="76" operator="equal">
      <formula>"VAPAA"</formula>
    </cfRule>
  </conditionalFormatting>
  <conditionalFormatting sqref="A2 D2:R2 D3 F3 H3 J3 L3 N3 P3 D4:Q4">
    <cfRule type="cellIs" dxfId="882" priority="862" operator="equal">
      <formula>"ALLIANSSI"</formula>
    </cfRule>
    <cfRule type="cellIs" dxfId="881" priority="863" operator="equal">
      <formula>"VAPAA"</formula>
    </cfRule>
  </conditionalFormatting>
  <conditionalFormatting sqref="A5:C33">
    <cfRule type="cellIs" dxfId="880" priority="290" stopIfTrue="1" operator="equal">
      <formula>"VAPAA"</formula>
    </cfRule>
  </conditionalFormatting>
  <conditionalFormatting sqref="A37:J37">
    <cfRule type="cellIs" dxfId="879" priority="158" stopIfTrue="1" operator="equal">
      <formula>"VAPAA"</formula>
    </cfRule>
  </conditionalFormatting>
  <conditionalFormatting sqref="D5">
    <cfRule type="cellIs" dxfId="878" priority="1" stopIfTrue="1" operator="equal">
      <formula>"VAPAA"</formula>
    </cfRule>
  </conditionalFormatting>
  <conditionalFormatting sqref="N36:IS36">
    <cfRule type="cellIs" dxfId="877" priority="112" stopIfTrue="1" operator="equal">
      <formula>"VAPAA"</formula>
    </cfRule>
  </conditionalFormatting>
  <conditionalFormatting sqref="R5:X33 A34:M36">
    <cfRule type="cellIs" dxfId="876" priority="295" stopIfTrue="1" operator="equal">
      <formula>"VAPAA"</formula>
    </cfRule>
  </conditionalFormatting>
  <conditionalFormatting sqref="U1:XFD1 A2:XFD4 Y5:IS35 N34:X35 L37:XFD37 A38:XFD65536">
    <cfRule type="cellIs" dxfId="875" priority="86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X39"/>
  <sheetViews>
    <sheetView topLeftCell="A6" zoomScaleNormal="100" workbookViewId="0">
      <selection activeCell="D5" sqref="D5:Q33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6" width="9" style="1" bestFit="1" customWidth="1"/>
    <col min="7" max="7" width="11.88671875" style="1" bestFit="1" customWidth="1"/>
    <col min="8" max="9" width="9.5546875" style="1" bestFit="1" customWidth="1"/>
    <col min="10" max="10" width="11.88671875" style="1" bestFit="1" customWidth="1"/>
    <col min="11" max="11" width="16.109375" style="1" bestFit="1" customWidth="1"/>
    <col min="12" max="15" width="9" style="1" bestFit="1" customWidth="1"/>
    <col min="16" max="16" width="18.6640625" style="1" bestFit="1" customWidth="1"/>
    <col min="17" max="17" width="10.664062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34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29'!P3+1</f>
        <v>46223</v>
      </c>
      <c r="E3" s="328"/>
      <c r="F3" s="320">
        <f>D3+1</f>
        <v>46224</v>
      </c>
      <c r="G3" s="321"/>
      <c r="H3" s="328">
        <f>F3+1</f>
        <v>46225</v>
      </c>
      <c r="I3" s="355"/>
      <c r="J3" s="328">
        <f>H3+1</f>
        <v>46226</v>
      </c>
      <c r="K3" s="328"/>
      <c r="L3" s="320">
        <f>J3+1</f>
        <v>46227</v>
      </c>
      <c r="M3" s="329"/>
      <c r="N3" s="320">
        <f>L3+1</f>
        <v>46228</v>
      </c>
      <c r="O3" s="329"/>
      <c r="P3" s="320">
        <f>N3+1</f>
        <v>46229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4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449" t="s">
        <v>152</v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452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452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452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452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452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5" customHeight="1" x14ac:dyDescent="0.25">
      <c r="A15" s="69">
        <v>0.54166666666666696</v>
      </c>
      <c r="B15" s="70" t="s">
        <v>11</v>
      </c>
      <c r="C15" s="67">
        <v>0.5625</v>
      </c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ht="15" customHeight="1" x14ac:dyDescent="0.25">
      <c r="A16" s="69">
        <v>0.5625</v>
      </c>
      <c r="B16" s="70" t="s">
        <v>11</v>
      </c>
      <c r="C16" s="67">
        <v>0.58333333333333304</v>
      </c>
      <c r="D16" s="452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452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452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452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452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452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452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x14ac:dyDescent="0.25">
      <c r="A25" s="69">
        <v>0.75</v>
      </c>
      <c r="B25" s="70" t="s">
        <v>11</v>
      </c>
      <c r="C25" s="67">
        <v>0.77083333333333304</v>
      </c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452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452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452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452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452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455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16"/>
      <c r="K35" s="46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J36" s="469"/>
      <c r="K36" s="469"/>
    </row>
    <row r="37" spans="1:24" x14ac:dyDescent="0.25">
      <c r="J37" s="469"/>
      <c r="K37" s="469"/>
    </row>
    <row r="38" spans="1:24" x14ac:dyDescent="0.25">
      <c r="J38" s="469"/>
      <c r="K38" s="469"/>
    </row>
    <row r="39" spans="1:24" x14ac:dyDescent="0.25">
      <c r="J39" s="469"/>
      <c r="K39" s="469"/>
    </row>
  </sheetData>
  <mergeCells count="19">
    <mergeCell ref="J35:K39"/>
    <mergeCell ref="J3:K3"/>
    <mergeCell ref="N2:O2"/>
    <mergeCell ref="L2:M2"/>
    <mergeCell ref="L3:M3"/>
    <mergeCell ref="N3:O3"/>
    <mergeCell ref="D5:Q33"/>
    <mergeCell ref="A1:T1"/>
    <mergeCell ref="A2:C4"/>
    <mergeCell ref="D2:E2"/>
    <mergeCell ref="F3:G3"/>
    <mergeCell ref="P3:Q3"/>
    <mergeCell ref="D3:E3"/>
    <mergeCell ref="F2:G2"/>
    <mergeCell ref="H3:I3"/>
    <mergeCell ref="H2:I2"/>
    <mergeCell ref="R2:T4"/>
    <mergeCell ref="P2:Q2"/>
    <mergeCell ref="J2:K2"/>
  </mergeCells>
  <phoneticPr fontId="32" type="noConversion"/>
  <conditionalFormatting sqref="A1">
    <cfRule type="cellIs" dxfId="874" priority="78" stopIfTrue="1" operator="equal">
      <formula>"VAPAA"</formula>
    </cfRule>
    <cfRule type="cellIs" dxfId="873" priority="79" operator="equal">
      <formula>"VAPAA"</formula>
    </cfRule>
  </conditionalFormatting>
  <conditionalFormatting sqref="A2 D2:R2 D3 F3 H3 J3 L3 N3 P3 D4:Q4">
    <cfRule type="cellIs" dxfId="872" priority="872" operator="equal">
      <formula>"ALLIANSSI"</formula>
    </cfRule>
    <cfRule type="cellIs" dxfId="871" priority="873" operator="equal">
      <formula>"VAPAA"</formula>
    </cfRule>
  </conditionalFormatting>
  <conditionalFormatting sqref="A5:C33">
    <cfRule type="cellIs" dxfId="870" priority="290" stopIfTrue="1" operator="equal">
      <formula>"VAPAA"</formula>
    </cfRule>
  </conditionalFormatting>
  <conditionalFormatting sqref="A34:X34 A35:J35 L35:X35">
    <cfRule type="cellIs" dxfId="869" priority="116" stopIfTrue="1" operator="equal">
      <formula>"VAPAA"</formula>
    </cfRule>
  </conditionalFormatting>
  <conditionalFormatting sqref="D5">
    <cfRule type="cellIs" dxfId="868" priority="1" stopIfTrue="1" operator="equal">
      <formula>"VAPAA"</formula>
    </cfRule>
  </conditionalFormatting>
  <conditionalFormatting sqref="I37:I39">
    <cfRule type="cellIs" dxfId="867" priority="158" stopIfTrue="1" operator="equal">
      <formula>"VAPAA"</formula>
    </cfRule>
  </conditionalFormatting>
  <conditionalFormatting sqref="N36:IS36">
    <cfRule type="cellIs" dxfId="866" priority="113" stopIfTrue="1" operator="equal">
      <formula>"VAPAA"</formula>
    </cfRule>
  </conditionalFormatting>
  <conditionalFormatting sqref="R5:X33">
    <cfRule type="cellIs" dxfId="865" priority="295" stopIfTrue="1" operator="equal">
      <formula>"VAPAA"</formula>
    </cfRule>
  </conditionalFormatting>
  <conditionalFormatting sqref="U1:XFD1 A2:XFD4 Y5:IS35 A36:G36 L37:IS39 A37:F41 I40:IS41 A42:XFD65536">
    <cfRule type="cellIs" dxfId="864" priority="871" stopIfTrue="1" operator="equal">
      <formula>"VAPAA"</formula>
    </cfRule>
  </conditionalFormatting>
  <pageMargins left="0.7" right="0.7" top="0.75" bottom="0.75" header="0.3" footer="0.3"/>
  <pageSetup paperSize="9" scale="72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X41"/>
  <sheetViews>
    <sheetView zoomScaleNormal="100" workbookViewId="0">
      <selection activeCell="U41" sqref="U4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8" width="10.109375" style="1" bestFit="1" customWidth="1"/>
    <col min="9" max="10" width="10" style="1" bestFit="1" customWidth="1"/>
    <col min="11" max="11" width="11.33203125" style="1" customWidth="1"/>
    <col min="12" max="12" width="10.109375" style="1" bestFit="1" customWidth="1"/>
    <col min="13" max="15" width="9" style="1" bestFit="1" customWidth="1"/>
    <col min="16" max="16" width="18.6640625" style="1" bestFit="1" customWidth="1"/>
    <col min="17" max="17" width="10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26" t="s">
        <v>5</v>
      </c>
      <c r="K2" s="327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30'!P3+1</f>
        <v>46230</v>
      </c>
      <c r="E3" s="328"/>
      <c r="F3" s="320">
        <f>D3+1</f>
        <v>46231</v>
      </c>
      <c r="G3" s="321"/>
      <c r="H3" s="328">
        <f>F3+1</f>
        <v>46232</v>
      </c>
      <c r="I3" s="321"/>
      <c r="J3" s="328">
        <f>H3+1</f>
        <v>46233</v>
      </c>
      <c r="K3" s="321"/>
      <c r="L3" s="320">
        <f>J3+1</f>
        <v>46234</v>
      </c>
      <c r="M3" s="329"/>
      <c r="N3" s="320">
        <f>L3+1</f>
        <v>46235</v>
      </c>
      <c r="O3" s="329"/>
      <c r="P3" s="320">
        <f>N3+1</f>
        <v>46236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449" t="s">
        <v>152</v>
      </c>
      <c r="E5" s="450"/>
      <c r="F5" s="450"/>
      <c r="G5" s="450"/>
      <c r="H5" s="450"/>
      <c r="I5" s="450"/>
      <c r="J5" s="450"/>
      <c r="K5" s="450"/>
      <c r="L5" s="450"/>
      <c r="M5" s="450"/>
      <c r="N5" s="450"/>
      <c r="O5" s="450"/>
      <c r="P5" s="450"/>
      <c r="Q5" s="451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452"/>
      <c r="E6" s="453"/>
      <c r="F6" s="453"/>
      <c r="G6" s="453"/>
      <c r="H6" s="453"/>
      <c r="I6" s="453"/>
      <c r="J6" s="453"/>
      <c r="K6" s="453"/>
      <c r="L6" s="453"/>
      <c r="M6" s="453"/>
      <c r="N6" s="453"/>
      <c r="O6" s="453"/>
      <c r="P6" s="453"/>
      <c r="Q6" s="454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452"/>
      <c r="E7" s="453"/>
      <c r="F7" s="453"/>
      <c r="G7" s="453"/>
      <c r="H7" s="453"/>
      <c r="I7" s="453"/>
      <c r="J7" s="453"/>
      <c r="K7" s="453"/>
      <c r="L7" s="453"/>
      <c r="M7" s="453"/>
      <c r="N7" s="453"/>
      <c r="O7" s="453"/>
      <c r="P7" s="453"/>
      <c r="Q7" s="454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452"/>
      <c r="E8" s="453"/>
      <c r="F8" s="453"/>
      <c r="G8" s="453"/>
      <c r="H8" s="453"/>
      <c r="I8" s="453"/>
      <c r="J8" s="453"/>
      <c r="K8" s="453"/>
      <c r="L8" s="453"/>
      <c r="M8" s="453"/>
      <c r="N8" s="453"/>
      <c r="O8" s="453"/>
      <c r="P8" s="453"/>
      <c r="Q8" s="454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452"/>
      <c r="E9" s="453"/>
      <c r="F9" s="453"/>
      <c r="G9" s="453"/>
      <c r="H9" s="453"/>
      <c r="I9" s="453"/>
      <c r="J9" s="453"/>
      <c r="K9" s="453"/>
      <c r="L9" s="453"/>
      <c r="M9" s="453"/>
      <c r="N9" s="453"/>
      <c r="O9" s="453"/>
      <c r="P9" s="453"/>
      <c r="Q9" s="454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452"/>
      <c r="E10" s="453"/>
      <c r="F10" s="453"/>
      <c r="G10" s="453"/>
      <c r="H10" s="453"/>
      <c r="I10" s="453"/>
      <c r="J10" s="453"/>
      <c r="K10" s="453"/>
      <c r="L10" s="453"/>
      <c r="M10" s="453"/>
      <c r="N10" s="453"/>
      <c r="O10" s="453"/>
      <c r="P10" s="453"/>
      <c r="Q10" s="454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452"/>
      <c r="E11" s="453"/>
      <c r="F11" s="453"/>
      <c r="G11" s="453"/>
      <c r="H11" s="453"/>
      <c r="I11" s="453"/>
      <c r="J11" s="453"/>
      <c r="K11" s="453"/>
      <c r="L11" s="453"/>
      <c r="M11" s="453"/>
      <c r="N11" s="453"/>
      <c r="O11" s="453"/>
      <c r="P11" s="453"/>
      <c r="Q11" s="454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452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4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452"/>
      <c r="E13" s="453"/>
      <c r="F13" s="453"/>
      <c r="G13" s="453"/>
      <c r="H13" s="453"/>
      <c r="I13" s="453"/>
      <c r="J13" s="453"/>
      <c r="K13" s="453"/>
      <c r="L13" s="453"/>
      <c r="M13" s="453"/>
      <c r="N13" s="453"/>
      <c r="O13" s="453"/>
      <c r="P13" s="453"/>
      <c r="Q13" s="454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452"/>
      <c r="E14" s="453"/>
      <c r="F14" s="453"/>
      <c r="G14" s="453"/>
      <c r="H14" s="453"/>
      <c r="I14" s="453"/>
      <c r="J14" s="453"/>
      <c r="K14" s="453"/>
      <c r="L14" s="453"/>
      <c r="M14" s="453"/>
      <c r="N14" s="453"/>
      <c r="O14" s="453"/>
      <c r="P14" s="453"/>
      <c r="Q14" s="454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452"/>
      <c r="E15" s="453"/>
      <c r="F15" s="453"/>
      <c r="G15" s="453"/>
      <c r="H15" s="453"/>
      <c r="I15" s="453"/>
      <c r="J15" s="453"/>
      <c r="K15" s="453"/>
      <c r="L15" s="453"/>
      <c r="M15" s="453"/>
      <c r="N15" s="453"/>
      <c r="O15" s="453"/>
      <c r="P15" s="453"/>
      <c r="Q15" s="454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452"/>
      <c r="E16" s="453"/>
      <c r="F16" s="453"/>
      <c r="G16" s="453"/>
      <c r="H16" s="453"/>
      <c r="I16" s="453"/>
      <c r="J16" s="453"/>
      <c r="K16" s="453"/>
      <c r="L16" s="453"/>
      <c r="M16" s="453"/>
      <c r="N16" s="453"/>
      <c r="O16" s="453"/>
      <c r="P16" s="453"/>
      <c r="Q16" s="454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452"/>
      <c r="E17" s="453"/>
      <c r="F17" s="453"/>
      <c r="G17" s="453"/>
      <c r="H17" s="453"/>
      <c r="I17" s="453"/>
      <c r="J17" s="453"/>
      <c r="K17" s="453"/>
      <c r="L17" s="453"/>
      <c r="M17" s="453"/>
      <c r="N17" s="453"/>
      <c r="O17" s="453"/>
      <c r="P17" s="453"/>
      <c r="Q17" s="454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452"/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4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452"/>
      <c r="E19" s="453"/>
      <c r="F19" s="453"/>
      <c r="G19" s="453"/>
      <c r="H19" s="453"/>
      <c r="I19" s="453"/>
      <c r="J19" s="453"/>
      <c r="K19" s="453"/>
      <c r="L19" s="453"/>
      <c r="M19" s="453"/>
      <c r="N19" s="453"/>
      <c r="O19" s="453"/>
      <c r="P19" s="453"/>
      <c r="Q19" s="454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452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4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452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4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452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4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452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4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452"/>
      <c r="E24" s="453"/>
      <c r="F24" s="453"/>
      <c r="G24" s="453"/>
      <c r="H24" s="453"/>
      <c r="I24" s="453"/>
      <c r="J24" s="453"/>
      <c r="K24" s="453"/>
      <c r="L24" s="453"/>
      <c r="M24" s="453"/>
      <c r="N24" s="453"/>
      <c r="O24" s="453"/>
      <c r="P24" s="453"/>
      <c r="Q24" s="454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452"/>
      <c r="E25" s="453"/>
      <c r="F25" s="453"/>
      <c r="G25" s="453"/>
      <c r="H25" s="453"/>
      <c r="I25" s="453"/>
      <c r="J25" s="453"/>
      <c r="K25" s="453"/>
      <c r="L25" s="453"/>
      <c r="M25" s="453"/>
      <c r="N25" s="453"/>
      <c r="O25" s="453"/>
      <c r="P25" s="453"/>
      <c r="Q25" s="454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452"/>
      <c r="E26" s="453"/>
      <c r="F26" s="453"/>
      <c r="G26" s="453"/>
      <c r="H26" s="453"/>
      <c r="I26" s="453"/>
      <c r="J26" s="453"/>
      <c r="K26" s="453"/>
      <c r="L26" s="453"/>
      <c r="M26" s="453"/>
      <c r="N26" s="453"/>
      <c r="O26" s="453"/>
      <c r="P26" s="453"/>
      <c r="Q26" s="454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452"/>
      <c r="E27" s="453"/>
      <c r="F27" s="453"/>
      <c r="G27" s="453"/>
      <c r="H27" s="453"/>
      <c r="I27" s="453"/>
      <c r="J27" s="453"/>
      <c r="K27" s="453"/>
      <c r="L27" s="453"/>
      <c r="M27" s="453"/>
      <c r="N27" s="453"/>
      <c r="O27" s="453"/>
      <c r="P27" s="453"/>
      <c r="Q27" s="454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x14ac:dyDescent="0.25">
      <c r="A28" s="69">
        <v>0.812499999999999</v>
      </c>
      <c r="B28" s="70" t="s">
        <v>11</v>
      </c>
      <c r="C28" s="67">
        <v>0.83333333333333204</v>
      </c>
      <c r="D28" s="452"/>
      <c r="E28" s="453"/>
      <c r="F28" s="453"/>
      <c r="G28" s="453"/>
      <c r="H28" s="453"/>
      <c r="I28" s="453"/>
      <c r="J28" s="453"/>
      <c r="K28" s="453"/>
      <c r="L28" s="453"/>
      <c r="M28" s="453"/>
      <c r="N28" s="453"/>
      <c r="O28" s="453"/>
      <c r="P28" s="453"/>
      <c r="Q28" s="454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452"/>
      <c r="E29" s="453"/>
      <c r="F29" s="453"/>
      <c r="G29" s="453"/>
      <c r="H29" s="453"/>
      <c r="I29" s="453"/>
      <c r="J29" s="453"/>
      <c r="K29" s="453"/>
      <c r="L29" s="453"/>
      <c r="M29" s="453"/>
      <c r="N29" s="453"/>
      <c r="O29" s="453"/>
      <c r="P29" s="453"/>
      <c r="Q29" s="454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452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4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452"/>
      <c r="E31" s="453"/>
      <c r="F31" s="453"/>
      <c r="G31" s="453"/>
      <c r="H31" s="453"/>
      <c r="I31" s="453"/>
      <c r="J31" s="453"/>
      <c r="K31" s="453"/>
      <c r="L31" s="453"/>
      <c r="M31" s="453"/>
      <c r="N31" s="453"/>
      <c r="O31" s="453"/>
      <c r="P31" s="453"/>
      <c r="Q31" s="454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452"/>
      <c r="E32" s="453"/>
      <c r="F32" s="453"/>
      <c r="G32" s="453"/>
      <c r="H32" s="453"/>
      <c r="I32" s="453"/>
      <c r="J32" s="453"/>
      <c r="K32" s="453"/>
      <c r="L32" s="453"/>
      <c r="M32" s="453"/>
      <c r="N32" s="453"/>
      <c r="O32" s="453"/>
      <c r="P32" s="453"/>
      <c r="Q32" s="454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455"/>
      <c r="E33" s="456"/>
      <c r="F33" s="456"/>
      <c r="G33" s="456"/>
      <c r="H33" s="456"/>
      <c r="I33" s="456"/>
      <c r="J33" s="456"/>
      <c r="K33" s="456"/>
      <c r="L33" s="456"/>
      <c r="M33" s="456"/>
      <c r="N33" s="456"/>
      <c r="O33" s="456"/>
      <c r="P33" s="456"/>
      <c r="Q33" s="457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F34" s="336"/>
      <c r="G34" s="336"/>
      <c r="H34" s="336"/>
      <c r="I34" s="336"/>
      <c r="J34" s="336"/>
      <c r="K34" s="336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R35" s="45"/>
      <c r="S35" s="45"/>
      <c r="T35" s="45"/>
      <c r="U35" s="45"/>
      <c r="V35" s="45"/>
      <c r="W35" s="45"/>
      <c r="X35" s="45"/>
    </row>
    <row r="36" spans="1:24" ht="14.25" customHeight="1" x14ac:dyDescent="0.25"/>
    <row r="37" spans="1:24" ht="15.75" customHeight="1" x14ac:dyDescent="0.3">
      <c r="L37" s="235"/>
      <c r="M37" s="235"/>
      <c r="N37" s="235"/>
      <c r="O37" s="235"/>
      <c r="P37" s="235"/>
    </row>
    <row r="38" spans="1:24" ht="14.25" customHeight="1" x14ac:dyDescent="0.25"/>
    <row r="39" spans="1:24" ht="14.25" customHeight="1" x14ac:dyDescent="0.25"/>
    <row r="40" spans="1:24" ht="14.25" customHeight="1" x14ac:dyDescent="0.25"/>
    <row r="41" spans="1:24" ht="14.25" customHeight="1" x14ac:dyDescent="0.25"/>
  </sheetData>
  <mergeCells count="21">
    <mergeCell ref="J34:K34"/>
    <mergeCell ref="F34:G34"/>
    <mergeCell ref="H34:I34"/>
    <mergeCell ref="D5:Q33"/>
    <mergeCell ref="F2:G2"/>
    <mergeCell ref="A1:T1"/>
    <mergeCell ref="A2:C4"/>
    <mergeCell ref="R2:T4"/>
    <mergeCell ref="L2:M2"/>
    <mergeCell ref="P2:Q2"/>
    <mergeCell ref="D3:E3"/>
    <mergeCell ref="N3:O3"/>
    <mergeCell ref="F3:G3"/>
    <mergeCell ref="J3:K3"/>
    <mergeCell ref="D2:E2"/>
    <mergeCell ref="J2:K2"/>
    <mergeCell ref="N2:O2"/>
    <mergeCell ref="P3:Q3"/>
    <mergeCell ref="H2:I2"/>
    <mergeCell ref="L3:M3"/>
    <mergeCell ref="H3:I3"/>
  </mergeCells>
  <phoneticPr fontId="32" type="noConversion"/>
  <conditionalFormatting sqref="A1">
    <cfRule type="cellIs" dxfId="863" priority="126" stopIfTrue="1" operator="equal">
      <formula>"VAPAA"</formula>
    </cfRule>
    <cfRule type="cellIs" dxfId="862" priority="127" operator="equal">
      <formula>"VAPAA"</formula>
    </cfRule>
  </conditionalFormatting>
  <conditionalFormatting sqref="A2 D2:R2 D3 F3 H3 J3 L3 N3 P3 D4:Q4">
    <cfRule type="cellIs" dxfId="861" priority="872" operator="equal">
      <formula>"ALLIANSSI"</formula>
    </cfRule>
    <cfRule type="cellIs" dxfId="860" priority="873" operator="equal">
      <formula>"VAPAA"</formula>
    </cfRule>
  </conditionalFormatting>
  <conditionalFormatting sqref="A5:C33">
    <cfRule type="cellIs" dxfId="859" priority="341" stopIfTrue="1" operator="equal">
      <formula>"VAPAA"</formula>
    </cfRule>
  </conditionalFormatting>
  <conditionalFormatting sqref="A35:G43">
    <cfRule type="cellIs" dxfId="858" priority="207" stopIfTrue="1" operator="equal">
      <formula>"VAPAA"</formula>
    </cfRule>
  </conditionalFormatting>
  <conditionalFormatting sqref="D5">
    <cfRule type="cellIs" dxfId="857" priority="1" stopIfTrue="1" operator="equal">
      <formula>"VAPAA"</formula>
    </cfRule>
  </conditionalFormatting>
  <conditionalFormatting sqref="J34">
    <cfRule type="cellIs" dxfId="856" priority="13" stopIfTrue="1" operator="equal">
      <formula>"VAPAA"</formula>
    </cfRule>
  </conditionalFormatting>
  <conditionalFormatting sqref="R5:X33 A34:F34 H34 L34:X34 R35:X35">
    <cfRule type="cellIs" dxfId="855" priority="346" stopIfTrue="1" operator="equal">
      <formula>"VAPAA"</formula>
    </cfRule>
  </conditionalFormatting>
  <conditionalFormatting sqref="U1:XFD1 A2:XFD4 Y5:IS35 L36:IS36 Q37:IS37 L38:XFD38 J39:XFD42 H43:XFD43 A44:XFD65536">
    <cfRule type="cellIs" dxfId="854" priority="871" stopIfTrue="1" operator="equal">
      <formula>"VAPAA"</formula>
    </cfRule>
  </conditionalFormatting>
  <pageMargins left="0.7" right="0.7" top="0.75" bottom="0.75" header="0.3" footer="0.3"/>
  <pageSetup paperSize="9" scale="71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X42"/>
  <sheetViews>
    <sheetView tabSelected="1" zoomScaleNormal="100" workbookViewId="0">
      <selection activeCell="E31" sqref="E3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7.6640625" style="1" customWidth="1"/>
    <col min="7" max="7" width="13.5546875" style="1" customWidth="1"/>
    <col min="8" max="8" width="10.109375" style="1" bestFit="1" customWidth="1"/>
    <col min="9" max="9" width="19.44140625" style="1" bestFit="1" customWidth="1"/>
    <col min="10" max="10" width="21.109375" style="1" bestFit="1" customWidth="1"/>
    <col min="11" max="11" width="18" style="1" bestFit="1" customWidth="1"/>
    <col min="12" max="12" width="10.109375" style="1" bestFit="1" customWidth="1"/>
    <col min="13" max="13" width="13.109375" style="1" bestFit="1" customWidth="1"/>
    <col min="14" max="15" width="9.33203125" style="1" customWidth="1"/>
    <col min="16" max="16" width="18.6640625" style="1" bestFit="1" customWidth="1"/>
    <col min="17" max="17" width="11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26" t="s">
        <v>5</v>
      </c>
      <c r="K2" s="327"/>
      <c r="L2" s="326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31'!P3+1</f>
        <v>46237</v>
      </c>
      <c r="E3" s="328"/>
      <c r="F3" s="320">
        <f>D3+1</f>
        <v>46238</v>
      </c>
      <c r="G3" s="321"/>
      <c r="H3" s="328">
        <f>F3+1</f>
        <v>46239</v>
      </c>
      <c r="I3" s="321"/>
      <c r="J3" s="328">
        <f>H3+1</f>
        <v>46240</v>
      </c>
      <c r="K3" s="321"/>
      <c r="L3" s="328">
        <f>J3+1</f>
        <v>46241</v>
      </c>
      <c r="M3" s="329"/>
      <c r="N3" s="320">
        <f>L3+1</f>
        <v>46242</v>
      </c>
      <c r="O3" s="329"/>
      <c r="P3" s="320">
        <f>N3+1</f>
        <v>46243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3" t="s">
        <v>10</v>
      </c>
      <c r="L4" s="48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350" t="s">
        <v>138</v>
      </c>
      <c r="G7" s="362"/>
      <c r="H7" s="169"/>
      <c r="I7" s="157"/>
      <c r="J7" s="350" t="s">
        <v>138</v>
      </c>
      <c r="K7" s="362"/>
      <c r="L7" s="169"/>
      <c r="M7" s="157"/>
      <c r="N7" s="169"/>
      <c r="O7" s="143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350" t="s">
        <v>138</v>
      </c>
      <c r="G8" s="362"/>
      <c r="H8" s="169"/>
      <c r="I8" s="157"/>
      <c r="J8" s="350" t="s">
        <v>138</v>
      </c>
      <c r="K8" s="362"/>
      <c r="L8" s="169"/>
      <c r="M8" s="157"/>
      <c r="N8" s="143"/>
      <c r="O8" s="143"/>
      <c r="P8" s="317" t="s">
        <v>153</v>
      </c>
      <c r="Q8" s="318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350" t="s">
        <v>138</v>
      </c>
      <c r="G9" s="362"/>
      <c r="H9" s="220"/>
      <c r="I9" s="160"/>
      <c r="J9" s="350" t="s">
        <v>138</v>
      </c>
      <c r="K9" s="362"/>
      <c r="L9" s="220"/>
      <c r="M9" s="160"/>
      <c r="N9" s="143"/>
      <c r="O9" s="143"/>
      <c r="P9" s="317" t="s">
        <v>153</v>
      </c>
      <c r="Q9" s="318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350" t="s">
        <v>138</v>
      </c>
      <c r="G10" s="362"/>
      <c r="H10" s="220"/>
      <c r="I10" s="160"/>
      <c r="J10" s="350" t="s">
        <v>138</v>
      </c>
      <c r="K10" s="362"/>
      <c r="L10" s="220"/>
      <c r="M10" s="160"/>
      <c r="N10" s="143"/>
      <c r="O10" s="143"/>
      <c r="P10" s="317" t="s">
        <v>153</v>
      </c>
      <c r="Q10" s="318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43"/>
      <c r="O11" s="143"/>
      <c r="P11" s="317" t="s">
        <v>153</v>
      </c>
      <c r="Q11" s="318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ht="15" customHeight="1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43"/>
      <c r="O12" s="143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43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ht="14.25" customHeight="1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470" t="s">
        <v>154</v>
      </c>
      <c r="K15" s="318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470" t="s">
        <v>154</v>
      </c>
      <c r="K16" s="318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470" t="s">
        <v>154</v>
      </c>
      <c r="K17" s="318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470" t="s">
        <v>154</v>
      </c>
      <c r="K18" s="318"/>
      <c r="L18" s="221"/>
      <c r="M18" s="182"/>
      <c r="N18" s="315" t="s">
        <v>88</v>
      </c>
      <c r="O18" s="316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350" t="s">
        <v>39</v>
      </c>
      <c r="I19" s="351"/>
      <c r="J19" s="470" t="s">
        <v>154</v>
      </c>
      <c r="K19" s="318"/>
      <c r="L19" s="167"/>
      <c r="M19" s="182"/>
      <c r="N19" s="315" t="s">
        <v>88</v>
      </c>
      <c r="O19" s="316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50" t="s">
        <v>39</v>
      </c>
      <c r="I20" s="351"/>
      <c r="J20" s="470" t="s">
        <v>154</v>
      </c>
      <c r="K20" s="318"/>
      <c r="L20" s="221"/>
      <c r="M20" s="182"/>
      <c r="N20" s="315" t="s">
        <v>88</v>
      </c>
      <c r="O20" s="316"/>
      <c r="P20" s="169"/>
      <c r="Q20" s="245" t="s">
        <v>90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167"/>
      <c r="M21" s="157"/>
      <c r="N21" s="317" t="s">
        <v>107</v>
      </c>
      <c r="O21" s="318"/>
      <c r="P21" s="169"/>
      <c r="Q21" s="245" t="s">
        <v>90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317" t="s">
        <v>107</v>
      </c>
      <c r="O22" s="318"/>
      <c r="P22" s="169"/>
      <c r="Q22" s="245" t="s">
        <v>90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317" t="s">
        <v>107</v>
      </c>
      <c r="O23" s="318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82" t="s">
        <v>45</v>
      </c>
      <c r="I24" s="143" t="s">
        <v>155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272" t="s">
        <v>45</v>
      </c>
      <c r="I25" s="143" t="s">
        <v>155</v>
      </c>
      <c r="J25" s="145" t="s">
        <v>156</v>
      </c>
      <c r="K25" s="151" t="s">
        <v>49</v>
      </c>
      <c r="L25" s="164" t="s">
        <v>43</v>
      </c>
      <c r="M25" s="143" t="s">
        <v>76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272" t="s">
        <v>157</v>
      </c>
      <c r="I26" s="100" t="s">
        <v>40</v>
      </c>
      <c r="J26" s="145" t="s">
        <v>156</v>
      </c>
      <c r="K26" s="151" t="s">
        <v>49</v>
      </c>
      <c r="L26" s="164" t="s">
        <v>43</v>
      </c>
      <c r="M26" s="143" t="s">
        <v>76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272" t="s">
        <v>157</v>
      </c>
      <c r="I27" s="100" t="s">
        <v>40</v>
      </c>
      <c r="J27" s="259" t="s">
        <v>158</v>
      </c>
      <c r="K27" s="257" t="s">
        <v>159</v>
      </c>
      <c r="L27" s="221"/>
      <c r="M27" s="143" t="s">
        <v>76</v>
      </c>
      <c r="N27" s="221"/>
      <c r="O27" s="157"/>
      <c r="P27" s="272" t="s">
        <v>78</v>
      </c>
      <c r="Q27" s="272" t="s">
        <v>78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315" t="s">
        <v>96</v>
      </c>
      <c r="I28" s="316"/>
      <c r="J28" s="149" t="s">
        <v>158</v>
      </c>
      <c r="K28" s="257" t="s">
        <v>159</v>
      </c>
      <c r="L28" s="221"/>
      <c r="M28" s="182"/>
      <c r="N28" s="221"/>
      <c r="O28" s="182"/>
      <c r="P28" s="272" t="s">
        <v>78</v>
      </c>
      <c r="Q28" s="272" t="s">
        <v>78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315" t="s">
        <v>96</v>
      </c>
      <c r="I29" s="316"/>
      <c r="J29" s="167" t="s">
        <v>47</v>
      </c>
      <c r="K29" s="260" t="s">
        <v>46</v>
      </c>
      <c r="L29" s="167"/>
      <c r="M29" s="157"/>
      <c r="N29" s="167"/>
      <c r="O29" s="157"/>
      <c r="P29" s="272" t="s">
        <v>78</v>
      </c>
      <c r="Q29" s="272" t="s">
        <v>78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315" t="s">
        <v>96</v>
      </c>
      <c r="I30" s="316"/>
      <c r="J30" s="167" t="s">
        <v>47</v>
      </c>
      <c r="K30" s="151" t="s">
        <v>46</v>
      </c>
      <c r="L30" s="167"/>
      <c r="M30" s="157"/>
      <c r="N30" s="167"/>
      <c r="O30" s="157"/>
      <c r="P30" s="82" t="s">
        <v>78</v>
      </c>
      <c r="Q30" s="272" t="s">
        <v>78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315" t="s">
        <v>96</v>
      </c>
      <c r="I31" s="316"/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.75" customHeight="1" x14ac:dyDescent="0.25">
      <c r="A34" s="45"/>
      <c r="B34" s="45"/>
      <c r="C34" s="45"/>
      <c r="D34" s="45"/>
      <c r="E34" s="45"/>
      <c r="F34" s="123"/>
      <c r="G34" s="45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5" customHeight="1" x14ac:dyDescent="0.25">
      <c r="A35" s="45"/>
      <c r="B35" s="45"/>
      <c r="C35" s="45"/>
      <c r="D35" s="45"/>
      <c r="E35" s="45"/>
      <c r="F35" s="45"/>
      <c r="G35" s="45"/>
      <c r="H35" s="400" t="s">
        <v>160</v>
      </c>
      <c r="I35" s="400"/>
      <c r="J35" s="319"/>
      <c r="K35" s="31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39"/>
      <c r="G36" s="339"/>
      <c r="H36" s="400"/>
      <c r="I36" s="400"/>
      <c r="J36" s="319"/>
      <c r="K36" s="319"/>
    </row>
    <row r="37" spans="1:24" ht="15.75" customHeight="1" x14ac:dyDescent="0.25">
      <c r="H37" s="400"/>
      <c r="I37" s="400"/>
      <c r="J37" s="319"/>
      <c r="K37" s="319"/>
    </row>
    <row r="38" spans="1:24" x14ac:dyDescent="0.25">
      <c r="H38" s="400"/>
      <c r="I38" s="400"/>
    </row>
    <row r="39" spans="1:24" x14ac:dyDescent="0.25">
      <c r="H39" s="400"/>
      <c r="I39" s="400"/>
    </row>
    <row r="40" spans="1:24" x14ac:dyDescent="0.25">
      <c r="H40" s="400"/>
      <c r="I40" s="400"/>
    </row>
    <row r="41" spans="1:24" x14ac:dyDescent="0.25">
      <c r="H41" s="400"/>
      <c r="I41" s="400"/>
    </row>
    <row r="42" spans="1:24" x14ac:dyDescent="0.25">
      <c r="H42" s="400"/>
      <c r="I42" s="400"/>
    </row>
  </sheetData>
  <mergeCells count="54">
    <mergeCell ref="H28:I28"/>
    <mergeCell ref="H29:I29"/>
    <mergeCell ref="H30:I30"/>
    <mergeCell ref="H31:I31"/>
    <mergeCell ref="D17:E17"/>
    <mergeCell ref="D18:E18"/>
    <mergeCell ref="D19:E19"/>
    <mergeCell ref="H19:I19"/>
    <mergeCell ref="H20:I20"/>
    <mergeCell ref="F36:G36"/>
    <mergeCell ref="J35:K37"/>
    <mergeCell ref="J3:K3"/>
    <mergeCell ref="H21:I21"/>
    <mergeCell ref="F7:G7"/>
    <mergeCell ref="F8:G8"/>
    <mergeCell ref="F9:G9"/>
    <mergeCell ref="F10:G10"/>
    <mergeCell ref="J7:K7"/>
    <mergeCell ref="J8:K8"/>
    <mergeCell ref="J9:K9"/>
    <mergeCell ref="J10:K10"/>
    <mergeCell ref="H35:I42"/>
    <mergeCell ref="J15:K15"/>
    <mergeCell ref="J16:K16"/>
    <mergeCell ref="J17:K17"/>
    <mergeCell ref="A1:T1"/>
    <mergeCell ref="A2:C4"/>
    <mergeCell ref="D2:E2"/>
    <mergeCell ref="F2:G2"/>
    <mergeCell ref="D3:E3"/>
    <mergeCell ref="R2:T4"/>
    <mergeCell ref="P3:Q3"/>
    <mergeCell ref="F3:G3"/>
    <mergeCell ref="P2:Q2"/>
    <mergeCell ref="N3:O3"/>
    <mergeCell ref="H3:I3"/>
    <mergeCell ref="N2:O2"/>
    <mergeCell ref="J2:K2"/>
    <mergeCell ref="L2:M2"/>
    <mergeCell ref="L3:M3"/>
    <mergeCell ref="H2:I2"/>
    <mergeCell ref="N23:O23"/>
    <mergeCell ref="N18:O18"/>
    <mergeCell ref="N19:O19"/>
    <mergeCell ref="N20:O20"/>
    <mergeCell ref="N21:O21"/>
    <mergeCell ref="N22:O22"/>
    <mergeCell ref="J18:K18"/>
    <mergeCell ref="J19:K19"/>
    <mergeCell ref="J20:K20"/>
    <mergeCell ref="P8:Q8"/>
    <mergeCell ref="P9:Q9"/>
    <mergeCell ref="P10:Q10"/>
    <mergeCell ref="P11:Q11"/>
  </mergeCells>
  <phoneticPr fontId="23" type="noConversion"/>
  <conditionalFormatting sqref="A1">
    <cfRule type="cellIs" dxfId="853" priority="139" operator="equal">
      <formula>"VAPAA"</formula>
    </cfRule>
    <cfRule type="cellIs" dxfId="852" priority="138" stopIfTrue="1" operator="equal">
      <formula>"VAPAA"</formula>
    </cfRule>
  </conditionalFormatting>
  <conditionalFormatting sqref="A2 D2:R2 D3 F3 H3 J3 L3 N3 P3 D4:Q4">
    <cfRule type="cellIs" dxfId="851" priority="902" operator="equal">
      <formula>"VAPAA"</formula>
    </cfRule>
    <cfRule type="cellIs" dxfId="850" priority="901" operator="equal">
      <formula>"ALLIANSSI"</formula>
    </cfRule>
  </conditionalFormatting>
  <conditionalFormatting sqref="A5:C33 L36:M37">
    <cfRule type="cellIs" dxfId="849" priority="385" stopIfTrue="1" operator="equal">
      <formula>"VAPAA"</formula>
    </cfRule>
  </conditionalFormatting>
  <conditionalFormatting sqref="A36:F36">
    <cfRule type="cellIs" dxfId="848" priority="463" stopIfTrue="1" operator="equal">
      <formula>"VAPAA"</formula>
    </cfRule>
  </conditionalFormatting>
  <conditionalFormatting sqref="A35:H35">
    <cfRule type="cellIs" dxfId="847" priority="7" stopIfTrue="1" operator="equal">
      <formula>"VAPAA"</formula>
    </cfRule>
  </conditionalFormatting>
  <conditionalFormatting sqref="D5:D8 H5:H8 L5:L8 P5:P11">
    <cfRule type="cellIs" dxfId="846" priority="61" stopIfTrue="1" operator="equal">
      <formula>"VAPAA"</formula>
    </cfRule>
  </conditionalFormatting>
  <conditionalFormatting sqref="D12:D13 H12:H13 J12:J13 L12:L13">
    <cfRule type="cellIs" dxfId="845" priority="60" stopIfTrue="1" operator="equal">
      <formula>"VAPAA"</formula>
    </cfRule>
  </conditionalFormatting>
  <conditionalFormatting sqref="D16:D19">
    <cfRule type="cellIs" dxfId="844" priority="30" stopIfTrue="1" operator="equal">
      <formula>"VAPAA"</formula>
    </cfRule>
  </conditionalFormatting>
  <conditionalFormatting sqref="D30:D32">
    <cfRule type="cellIs" dxfId="843" priority="25" stopIfTrue="1" operator="equal">
      <formula>"VAPAA"</formula>
    </cfRule>
  </conditionalFormatting>
  <conditionalFormatting sqref="E13 G13 I13 K13 M13">
    <cfRule type="cellIs" dxfId="842" priority="59" stopIfTrue="1" operator="equal">
      <formula>"VAPAA"</formula>
    </cfRule>
  </conditionalFormatting>
  <conditionalFormatting sqref="E24:E27">
    <cfRule type="cellIs" dxfId="841" priority="24" stopIfTrue="1" operator="equal">
      <formula>"VAPAA"</formula>
    </cfRule>
  </conditionalFormatting>
  <conditionalFormatting sqref="E32:E33">
    <cfRule type="cellIs" dxfId="840" priority="26" stopIfTrue="1" operator="equal">
      <formula>"VAPAA"</formula>
    </cfRule>
  </conditionalFormatting>
  <conditionalFormatting sqref="F5:F13">
    <cfRule type="cellIs" dxfId="839" priority="28" stopIfTrue="1" operator="equal">
      <formula>"VAPAA"</formula>
    </cfRule>
  </conditionalFormatting>
  <conditionalFormatting sqref="F16:F17 H16:H17 L16:L17">
    <cfRule type="cellIs" dxfId="838" priority="58" stopIfTrue="1" operator="equal">
      <formula>"VAPAA"</formula>
    </cfRule>
  </conditionalFormatting>
  <conditionalFormatting sqref="F21">
    <cfRule type="cellIs" dxfId="837" priority="9" stopIfTrue="1" operator="equal">
      <formula>"VAPAA"</formula>
    </cfRule>
  </conditionalFormatting>
  <conditionalFormatting sqref="F25:F29">
    <cfRule type="cellIs" dxfId="836" priority="8" stopIfTrue="1" operator="equal">
      <formula>"VAPAA"</formula>
    </cfRule>
  </conditionalFormatting>
  <conditionalFormatting sqref="F19:G19 D20:G20">
    <cfRule type="cellIs" dxfId="835" priority="34" stopIfTrue="1" operator="equal">
      <formula>"VAPAA"</formula>
    </cfRule>
  </conditionalFormatting>
  <conditionalFormatting sqref="F23:G26">
    <cfRule type="cellIs" dxfId="834" priority="23" stopIfTrue="1" operator="equal">
      <formula>"VAPAA"</formula>
    </cfRule>
  </conditionalFormatting>
  <conditionalFormatting sqref="F32:G32">
    <cfRule type="cellIs" dxfId="833" priority="47" stopIfTrue="1" operator="equal">
      <formula>"VAPAA"</formula>
    </cfRule>
  </conditionalFormatting>
  <conditionalFormatting sqref="G21:G22">
    <cfRule type="cellIs" dxfId="832" priority="10" stopIfTrue="1" operator="equal">
      <formula>"VAPAA"</formula>
    </cfRule>
  </conditionalFormatting>
  <conditionalFormatting sqref="G27:G28 F31">
    <cfRule type="cellIs" dxfId="831" priority="22" stopIfTrue="1" operator="equal">
      <formula>"VAPAA"</formula>
    </cfRule>
  </conditionalFormatting>
  <conditionalFormatting sqref="H19:H21">
    <cfRule type="cellIs" dxfId="830" priority="29" stopIfTrue="1" operator="equal">
      <formula>"VAPAA"</formula>
    </cfRule>
  </conditionalFormatting>
  <conditionalFormatting sqref="H23">
    <cfRule type="cellIs" dxfId="829" priority="21" stopIfTrue="1" operator="equal">
      <formula>"VAPAA"</formula>
    </cfRule>
  </conditionalFormatting>
  <conditionalFormatting sqref="H28:H32">
    <cfRule type="cellIs" dxfId="828" priority="6" stopIfTrue="1" operator="equal">
      <formula>"VAPAA"</formula>
    </cfRule>
  </conditionalFormatting>
  <conditionalFormatting sqref="H9:I10 L9:M10 D9:E11 G11:M11 D12:M14 D15:I16 F17:I18">
    <cfRule type="cellIs" dxfId="827" priority="57" stopIfTrue="1" operator="equal">
      <formula>"VAPAA"</formula>
    </cfRule>
  </conditionalFormatting>
  <conditionalFormatting sqref="H22:I22">
    <cfRule type="cellIs" dxfId="826" priority="20" stopIfTrue="1" operator="equal">
      <formula>"VAPAA"</formula>
    </cfRule>
  </conditionalFormatting>
  <conditionalFormatting sqref="I23:I25">
    <cfRule type="cellIs" dxfId="825" priority="19" stopIfTrue="1" operator="equal">
      <formula>"VAPAA"</formula>
    </cfRule>
  </conditionalFormatting>
  <conditionalFormatting sqref="J5:J10">
    <cfRule type="cellIs" dxfId="824" priority="27" stopIfTrue="1" operator="equal">
      <formula>"VAPAA"</formula>
    </cfRule>
  </conditionalFormatting>
  <conditionalFormatting sqref="J22:J24">
    <cfRule type="cellIs" dxfId="823" priority="18" stopIfTrue="1" operator="equal">
      <formula>"VAPAA"</formula>
    </cfRule>
  </conditionalFormatting>
  <conditionalFormatting sqref="J28:J31">
    <cfRule type="cellIs" dxfId="822" priority="15" stopIfTrue="1" operator="equal">
      <formula>"VAPAA"</formula>
    </cfRule>
  </conditionalFormatting>
  <conditionalFormatting sqref="J21:K26 K30">
    <cfRule type="cellIs" dxfId="821" priority="16" stopIfTrue="1" operator="equal">
      <formula>"VAPAA"</formula>
    </cfRule>
  </conditionalFormatting>
  <conditionalFormatting sqref="J32:Q32">
    <cfRule type="cellIs" dxfId="820" priority="17" stopIfTrue="1" operator="equal">
      <formula>"VAPAA"</formula>
    </cfRule>
  </conditionalFormatting>
  <conditionalFormatting sqref="L19">
    <cfRule type="cellIs" dxfId="819" priority="56" stopIfTrue="1" operator="equal">
      <formula>"VAPAA"</formula>
    </cfRule>
  </conditionalFormatting>
  <conditionalFormatting sqref="L29:L31 G33 I33 K33 M33 O33 Q33">
    <cfRule type="cellIs" dxfId="818" priority="55" stopIfTrue="1" operator="equal">
      <formula>"VAPAA"</formula>
    </cfRule>
  </conditionalFormatting>
  <conditionalFormatting sqref="L15:M24">
    <cfRule type="cellIs" dxfId="817" priority="13" stopIfTrue="1" operator="equal">
      <formula>"VAPAA"</formula>
    </cfRule>
  </conditionalFormatting>
  <conditionalFormatting sqref="M25:M28">
    <cfRule type="cellIs" dxfId="816" priority="14" stopIfTrue="1" operator="equal">
      <formula>"VAPAA"</formula>
    </cfRule>
  </conditionalFormatting>
  <conditionalFormatting sqref="N5:N7 N13:N20 N16:Q17">
    <cfRule type="cellIs" dxfId="815" priority="41" stopIfTrue="1" operator="equal">
      <formula>"VAPAA"</formula>
    </cfRule>
  </conditionalFormatting>
  <conditionalFormatting sqref="N24">
    <cfRule type="cellIs" dxfId="814" priority="44" stopIfTrue="1" operator="equal">
      <formula>"VAPAA"</formula>
    </cfRule>
  </conditionalFormatting>
  <conditionalFormatting sqref="N29:N31">
    <cfRule type="cellIs" dxfId="813" priority="40" stopIfTrue="1" operator="equal">
      <formula>"VAPAA"</formula>
    </cfRule>
  </conditionalFormatting>
  <conditionalFormatting sqref="O24:O28 Q31">
    <cfRule type="cellIs" dxfId="812" priority="39" stopIfTrue="1" operator="equal">
      <formula>"VAPAA"</formula>
    </cfRule>
  </conditionalFormatting>
  <conditionalFormatting sqref="P22">
    <cfRule type="cellIs" dxfId="811" priority="62" stopIfTrue="1" operator="equal">
      <formula>"VAPAA"</formula>
    </cfRule>
  </conditionalFormatting>
  <conditionalFormatting sqref="P12:Q15 N15:O15 P18:Q20 Q21:Q22">
    <cfRule type="cellIs" dxfId="810" priority="43" stopIfTrue="1" operator="equal">
      <formula>"VAPAA"</formula>
    </cfRule>
  </conditionalFormatting>
  <conditionalFormatting sqref="P23:Q24 P25:P26">
    <cfRule type="cellIs" dxfId="809" priority="11" stopIfTrue="1" operator="equal">
      <formula>"VAPAA"</formula>
    </cfRule>
  </conditionalFormatting>
  <conditionalFormatting sqref="Q13 Q19">
    <cfRule type="cellIs" dxfId="808" priority="42" stopIfTrue="1" operator="equal">
      <formula>"VAPAA"</formula>
    </cfRule>
  </conditionalFormatting>
  <conditionalFormatting sqref="R5:X33 A34:X34 J35 L35:X35">
    <cfRule type="cellIs" dxfId="807" priority="390" stopIfTrue="1" operator="equal">
      <formula>"VAPAA"</formula>
    </cfRule>
  </conditionalFormatting>
  <conditionalFormatting sqref="U1:XFD1 A2:IP4 Y5:IS35 N36:T38 U36:IS65536 A37:G42 J38:M38 J39:T42 A43:T65536">
    <cfRule type="cellIs" dxfId="806" priority="900" stopIfTrue="1" operator="equal">
      <formula>"VAPAA"</formula>
    </cfRule>
  </conditionalFormatting>
  <pageMargins left="0.25" right="0.25" top="0.75" bottom="0.75" header="0.3" footer="0.3"/>
  <pageSetup paperSize="9" scale="65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X46"/>
  <sheetViews>
    <sheetView zoomScaleNormal="100" workbookViewId="0">
      <selection activeCell="F40" sqref="F4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4.33203125" style="1" customWidth="1"/>
    <col min="6" max="6" width="21.33203125" style="1" customWidth="1"/>
    <col min="7" max="7" width="10.109375" style="1" bestFit="1" customWidth="1"/>
    <col min="8" max="8" width="10.5546875" style="1" customWidth="1"/>
    <col min="9" max="9" width="12.6640625" style="1" bestFit="1" customWidth="1"/>
    <col min="10" max="10" width="16.88671875" style="1" bestFit="1" customWidth="1"/>
    <col min="11" max="11" width="18.6640625" style="1" bestFit="1" customWidth="1"/>
    <col min="12" max="13" width="10.109375" style="1" bestFit="1" customWidth="1"/>
    <col min="14" max="14" width="9" style="1" bestFit="1" customWidth="1"/>
    <col min="15" max="15" width="10.88671875" style="1" bestFit="1" customWidth="1"/>
    <col min="16" max="16" width="16.6640625" style="1" customWidth="1"/>
    <col min="17" max="17" width="8.1093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/>
      <c r="O1" s="324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34"/>
      <c r="N2" s="333" t="s">
        <v>7</v>
      </c>
      <c r="O2" s="327"/>
      <c r="P2" s="326" t="s">
        <v>8</v>
      </c>
      <c r="Q2" s="327"/>
      <c r="R2" s="335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32'!P3+1</f>
        <v>46244</v>
      </c>
      <c r="E3" s="328"/>
      <c r="F3" s="320">
        <f>D3+1</f>
        <v>46245</v>
      </c>
      <c r="G3" s="321"/>
      <c r="H3" s="320">
        <f>F3+1</f>
        <v>46246</v>
      </c>
      <c r="I3" s="321"/>
      <c r="J3" s="328">
        <f>H3+1</f>
        <v>46247</v>
      </c>
      <c r="K3" s="328"/>
      <c r="L3" s="320">
        <f>J3+1</f>
        <v>46248</v>
      </c>
      <c r="M3" s="330"/>
      <c r="N3" s="331">
        <f>L3+1</f>
        <v>46249</v>
      </c>
      <c r="O3" s="332"/>
      <c r="P3" s="328">
        <f>N3+1</f>
        <v>46250</v>
      </c>
      <c r="Q3" s="329"/>
      <c r="R3" s="338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128">
        <f>H3+1</f>
        <v>46247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41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135"/>
      <c r="V6" s="13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135"/>
      <c r="V7" s="13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317" t="s">
        <v>161</v>
      </c>
      <c r="Q8" s="318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13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317" t="s">
        <v>161</v>
      </c>
      <c r="Q9" s="318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13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317" t="s">
        <v>161</v>
      </c>
      <c r="Q10" s="318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13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317" t="s">
        <v>161</v>
      </c>
      <c r="Q11" s="318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13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315" t="s">
        <v>162</v>
      </c>
      <c r="Q12" s="316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135"/>
      <c r="W12" s="45"/>
      <c r="X12" s="45"/>
    </row>
    <row r="13" spans="1:24" ht="14.25" customHeight="1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45"/>
      <c r="O13" s="143" t="s">
        <v>73</v>
      </c>
      <c r="P13" s="315" t="s">
        <v>162</v>
      </c>
      <c r="Q13" s="316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13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45"/>
      <c r="O14" s="143" t="s">
        <v>73</v>
      </c>
      <c r="P14" s="315" t="s">
        <v>162</v>
      </c>
      <c r="Q14" s="3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43"/>
      <c r="O15" s="87" t="s">
        <v>73</v>
      </c>
      <c r="P15" s="315" t="s">
        <v>162</v>
      </c>
      <c r="Q15" s="3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311" t="s">
        <v>86</v>
      </c>
      <c r="O16" s="312"/>
      <c r="P16" s="315"/>
      <c r="Q16" s="3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311" t="s">
        <v>86</v>
      </c>
      <c r="O17" s="312"/>
      <c r="P17" s="315"/>
      <c r="Q17" s="3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313" t="s">
        <v>86</v>
      </c>
      <c r="O18" s="314"/>
      <c r="P18" s="315"/>
      <c r="Q18" s="316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350" t="s">
        <v>39</v>
      </c>
      <c r="I19" s="351"/>
      <c r="J19" s="167"/>
      <c r="K19" s="226"/>
      <c r="L19" s="167"/>
      <c r="M19" s="182"/>
      <c r="N19" s="317" t="s">
        <v>21</v>
      </c>
      <c r="O19" s="318"/>
      <c r="P19" s="315"/>
      <c r="Q19" s="316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50" t="s">
        <v>39</v>
      </c>
      <c r="I20" s="351"/>
      <c r="J20" s="167"/>
      <c r="K20" s="157"/>
      <c r="L20" s="221"/>
      <c r="M20" s="182"/>
      <c r="N20" s="317" t="s">
        <v>21</v>
      </c>
      <c r="O20" s="318"/>
      <c r="P20" s="144" t="s">
        <v>94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167"/>
      <c r="M21" s="157"/>
      <c r="N21" s="317" t="s">
        <v>21</v>
      </c>
      <c r="O21" s="318"/>
      <c r="P21" s="309" t="s">
        <v>94</v>
      </c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317" t="s">
        <v>21</v>
      </c>
      <c r="O22" s="318"/>
      <c r="P22" s="123" t="s">
        <v>94</v>
      </c>
      <c r="Q22" s="143" t="s">
        <v>142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87" t="s">
        <v>142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143" t="s">
        <v>163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87" t="s">
        <v>142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143" t="s">
        <v>163</v>
      </c>
      <c r="J25" s="169" t="s">
        <v>164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4.2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353" t="s">
        <v>165</v>
      </c>
      <c r="I26" s="354"/>
      <c r="J26" s="169" t="s">
        <v>164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353" t="s">
        <v>165</v>
      </c>
      <c r="I27" s="354"/>
      <c r="J27" s="259" t="s">
        <v>41</v>
      </c>
      <c r="K27" s="257" t="s">
        <v>166</v>
      </c>
      <c r="L27" s="315" t="s">
        <v>65</v>
      </c>
      <c r="M27" s="316"/>
      <c r="N27" s="221"/>
      <c r="O27" s="157"/>
      <c r="P27" s="315" t="s">
        <v>78</v>
      </c>
      <c r="Q27" s="316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353" t="s">
        <v>165</v>
      </c>
      <c r="I28" s="354"/>
      <c r="J28" s="259" t="s">
        <v>41</v>
      </c>
      <c r="K28" s="257" t="s">
        <v>166</v>
      </c>
      <c r="L28" s="315" t="s">
        <v>65</v>
      </c>
      <c r="M28" s="316"/>
      <c r="N28" s="221"/>
      <c r="O28" s="182"/>
      <c r="P28" s="315" t="s">
        <v>78</v>
      </c>
      <c r="Q28" s="316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88" t="s">
        <v>78</v>
      </c>
      <c r="G29" s="143" t="s">
        <v>78</v>
      </c>
      <c r="H29" s="353" t="s">
        <v>165</v>
      </c>
      <c r="I29" s="354"/>
      <c r="J29" s="167" t="s">
        <v>47</v>
      </c>
      <c r="K29" s="260" t="s">
        <v>46</v>
      </c>
      <c r="L29" s="315" t="s">
        <v>65</v>
      </c>
      <c r="M29" s="316"/>
      <c r="N29" s="167"/>
      <c r="O29" s="157"/>
      <c r="P29" s="315" t="s">
        <v>78</v>
      </c>
      <c r="Q29" s="316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82" t="s">
        <v>78</v>
      </c>
      <c r="G30" s="143" t="s">
        <v>78</v>
      </c>
      <c r="H30" s="149"/>
      <c r="I30" s="100"/>
      <c r="J30" s="167" t="s">
        <v>47</v>
      </c>
      <c r="K30" s="151" t="s">
        <v>46</v>
      </c>
      <c r="L30" s="315" t="s">
        <v>65</v>
      </c>
      <c r="M30" s="316"/>
      <c r="N30" s="167"/>
      <c r="O30" s="157"/>
      <c r="P30" s="315" t="s">
        <v>78</v>
      </c>
      <c r="Q30" s="316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88" t="s">
        <v>78</v>
      </c>
      <c r="G31" s="143" t="s">
        <v>78</v>
      </c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82" t="s">
        <v>78</v>
      </c>
      <c r="G32" s="143" t="s">
        <v>78</v>
      </c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121"/>
      <c r="I34" s="121"/>
      <c r="J34" s="121"/>
      <c r="K34" s="121"/>
      <c r="L34" s="121"/>
      <c r="M34" s="121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310" t="s">
        <v>167</v>
      </c>
      <c r="G35" s="310"/>
      <c r="H35" s="352" t="s">
        <v>168</v>
      </c>
      <c r="I35" s="352"/>
      <c r="J35" s="45"/>
      <c r="K35" s="45"/>
      <c r="L35" s="45"/>
      <c r="M35" s="45"/>
      <c r="N35" s="45"/>
      <c r="O35" s="45"/>
      <c r="P35" s="319"/>
      <c r="Q35" s="319"/>
      <c r="R35" s="179"/>
      <c r="S35" s="179"/>
      <c r="T35" s="179"/>
      <c r="U35" s="45"/>
      <c r="V35" s="45"/>
      <c r="W35" s="45"/>
      <c r="X35" s="45"/>
    </row>
    <row r="36" spans="1:24" ht="13.95" customHeight="1" x14ac:dyDescent="0.25">
      <c r="F36" s="310"/>
      <c r="G36" s="310"/>
      <c r="H36" s="352"/>
      <c r="I36" s="352"/>
      <c r="P36" s="319"/>
      <c r="Q36" s="319"/>
    </row>
    <row r="37" spans="1:24" ht="14.25" customHeight="1" x14ac:dyDescent="0.25">
      <c r="F37" s="310"/>
      <c r="G37" s="310"/>
      <c r="H37" s="352"/>
      <c r="I37" s="352"/>
    </row>
    <row r="38" spans="1:24" ht="25.95" customHeight="1" x14ac:dyDescent="0.25">
      <c r="F38" s="310"/>
      <c r="G38" s="310"/>
      <c r="H38" s="352"/>
      <c r="I38" s="352"/>
    </row>
    <row r="39" spans="1:24" ht="13.95" customHeight="1" x14ac:dyDescent="0.25">
      <c r="F39" s="310"/>
      <c r="G39" s="310"/>
      <c r="H39" s="352"/>
      <c r="I39" s="352"/>
    </row>
    <row r="40" spans="1:24" ht="13.95" customHeight="1" x14ac:dyDescent="0.25">
      <c r="H40" s="352"/>
      <c r="I40" s="352"/>
    </row>
    <row r="41" spans="1:24" ht="13.95" customHeight="1" x14ac:dyDescent="0.25">
      <c r="H41" s="352"/>
      <c r="I41" s="352"/>
    </row>
    <row r="42" spans="1:24" ht="13.95" customHeight="1" x14ac:dyDescent="0.25">
      <c r="H42" s="352"/>
      <c r="I42" s="352"/>
    </row>
    <row r="43" spans="1:24" ht="13.95" customHeight="1" x14ac:dyDescent="0.25">
      <c r="H43" s="352"/>
      <c r="I43" s="352"/>
    </row>
    <row r="44" spans="1:24" ht="13.95" customHeight="1" x14ac:dyDescent="0.25">
      <c r="H44" s="352"/>
      <c r="I44" s="352"/>
    </row>
    <row r="45" spans="1:24" ht="13.95" customHeight="1" x14ac:dyDescent="0.25">
      <c r="H45" s="352"/>
      <c r="I45" s="352"/>
    </row>
    <row r="46" spans="1:24" x14ac:dyDescent="0.25">
      <c r="F46" s="298"/>
      <c r="G46" s="298"/>
    </row>
  </sheetData>
  <mergeCells count="57">
    <mergeCell ref="H28:I28"/>
    <mergeCell ref="H29:I29"/>
    <mergeCell ref="N19:O19"/>
    <mergeCell ref="N20:O20"/>
    <mergeCell ref="N21:O21"/>
    <mergeCell ref="N22:O22"/>
    <mergeCell ref="D17:E17"/>
    <mergeCell ref="D18:E18"/>
    <mergeCell ref="D19:E19"/>
    <mergeCell ref="A2:C4"/>
    <mergeCell ref="F2:G2"/>
    <mergeCell ref="F3:G3"/>
    <mergeCell ref="H3:I3"/>
    <mergeCell ref="A1:T1"/>
    <mergeCell ref="P2:Q2"/>
    <mergeCell ref="P3:Q3"/>
    <mergeCell ref="L3:M3"/>
    <mergeCell ref="N3:O3"/>
    <mergeCell ref="L2:M2"/>
    <mergeCell ref="R2:T4"/>
    <mergeCell ref="N2:O2"/>
    <mergeCell ref="J2:K2"/>
    <mergeCell ref="J3:K3"/>
    <mergeCell ref="D3:E3"/>
    <mergeCell ref="D2:E2"/>
    <mergeCell ref="H2:I2"/>
    <mergeCell ref="P8:Q8"/>
    <mergeCell ref="P9:Q9"/>
    <mergeCell ref="P10:Q10"/>
    <mergeCell ref="P11:Q11"/>
    <mergeCell ref="P35:Q36"/>
    <mergeCell ref="P13:Q13"/>
    <mergeCell ref="P14:Q14"/>
    <mergeCell ref="P15:Q15"/>
    <mergeCell ref="P17:Q17"/>
    <mergeCell ref="P18:Q18"/>
    <mergeCell ref="P19:Q19"/>
    <mergeCell ref="P28:Q28"/>
    <mergeCell ref="P29:Q29"/>
    <mergeCell ref="P30:Q30"/>
    <mergeCell ref="P27:Q27"/>
    <mergeCell ref="F35:G39"/>
    <mergeCell ref="N16:O16"/>
    <mergeCell ref="N17:O17"/>
    <mergeCell ref="N18:O18"/>
    <mergeCell ref="P12:Q12"/>
    <mergeCell ref="P16:Q16"/>
    <mergeCell ref="L29:M29"/>
    <mergeCell ref="L30:M30"/>
    <mergeCell ref="H19:I19"/>
    <mergeCell ref="H20:I20"/>
    <mergeCell ref="H21:I21"/>
    <mergeCell ref="L27:M27"/>
    <mergeCell ref="L28:M28"/>
    <mergeCell ref="H35:I45"/>
    <mergeCell ref="H26:I26"/>
    <mergeCell ref="H27:I27"/>
  </mergeCells>
  <phoneticPr fontId="23" type="noConversion"/>
  <conditionalFormatting sqref="A1">
    <cfRule type="cellIs" dxfId="805" priority="127" stopIfTrue="1" operator="equal">
      <formula>"VAPAA"</formula>
    </cfRule>
    <cfRule type="cellIs" dxfId="804" priority="128" operator="equal">
      <formula>"VAPAA"</formula>
    </cfRule>
  </conditionalFormatting>
  <conditionalFormatting sqref="A2 D2:R2 D3 F3 H3 J3 L3 N3 P3 D4:Q4">
    <cfRule type="cellIs" dxfId="803" priority="915" operator="equal">
      <formula>"VAPAA"</formula>
    </cfRule>
    <cfRule type="cellIs" dxfId="802" priority="914" operator="equal">
      <formula>"ALLIANSSI"</formula>
    </cfRule>
  </conditionalFormatting>
  <conditionalFormatting sqref="D5:D8 H5:H8 J5:J8 L5:L8 P5:P19">
    <cfRule type="cellIs" dxfId="801" priority="60" stopIfTrue="1" operator="equal">
      <formula>"VAPAA"</formula>
    </cfRule>
  </conditionalFormatting>
  <conditionalFormatting sqref="D12:D13 H12:H13 J12:J13 L12:L13">
    <cfRule type="cellIs" dxfId="800" priority="59" stopIfTrue="1" operator="equal">
      <formula>"VAPAA"</formula>
    </cfRule>
  </conditionalFormatting>
  <conditionalFormatting sqref="D16:D19">
    <cfRule type="cellIs" dxfId="799" priority="22" stopIfTrue="1" operator="equal">
      <formula>"VAPAA"</formula>
    </cfRule>
  </conditionalFormatting>
  <conditionalFormatting sqref="D30:D32">
    <cfRule type="cellIs" dxfId="798" priority="19" stopIfTrue="1" operator="equal">
      <formula>"VAPAA"</formula>
    </cfRule>
  </conditionalFormatting>
  <conditionalFormatting sqref="D9:E11 G9:M11 D12:M16 J17:M20">
    <cfRule type="cellIs" dxfId="797" priority="56" stopIfTrue="1" operator="equal">
      <formula>"VAPAA"</formula>
    </cfRule>
  </conditionalFormatting>
  <conditionalFormatting sqref="D34:X34">
    <cfRule type="cellIs" dxfId="796" priority="116" stopIfTrue="1" operator="equal">
      <formula>"VAPAA"</formula>
    </cfRule>
  </conditionalFormatting>
  <conditionalFormatting sqref="E13 G13 I13 K13 M13">
    <cfRule type="cellIs" dxfId="795" priority="58" stopIfTrue="1" operator="equal">
      <formula>"VAPAA"</formula>
    </cfRule>
  </conditionalFormatting>
  <conditionalFormatting sqref="E24:E27">
    <cfRule type="cellIs" dxfId="794" priority="18" stopIfTrue="1" operator="equal">
      <formula>"VAPAA"</formula>
    </cfRule>
  </conditionalFormatting>
  <conditionalFormatting sqref="E32:E33">
    <cfRule type="cellIs" dxfId="793" priority="20" stopIfTrue="1" operator="equal">
      <formula>"VAPAA"</formula>
    </cfRule>
  </conditionalFormatting>
  <conditionalFormatting sqref="F5:F13">
    <cfRule type="cellIs" dxfId="792" priority="32" stopIfTrue="1" operator="equal">
      <formula>"VAPAA"</formula>
    </cfRule>
  </conditionalFormatting>
  <conditionalFormatting sqref="F16:F17 H16:H17">
    <cfRule type="cellIs" dxfId="791" priority="26" stopIfTrue="1" operator="equal">
      <formula>"VAPAA"</formula>
    </cfRule>
  </conditionalFormatting>
  <conditionalFormatting sqref="F21">
    <cfRule type="cellIs" dxfId="790" priority="3" stopIfTrue="1" operator="equal">
      <formula>"VAPAA"</formula>
    </cfRule>
  </conditionalFormatting>
  <conditionalFormatting sqref="F25:F29">
    <cfRule type="cellIs" dxfId="789" priority="2" stopIfTrue="1" operator="equal">
      <formula>"VAPAA"</formula>
    </cfRule>
  </conditionalFormatting>
  <conditionalFormatting sqref="F35">
    <cfRule type="cellIs" dxfId="788" priority="1" stopIfTrue="1" operator="equal">
      <formula>"VAPAA"</formula>
    </cfRule>
  </conditionalFormatting>
  <conditionalFormatting sqref="F19:G19 D20:G20">
    <cfRule type="cellIs" dxfId="787" priority="23" stopIfTrue="1" operator="equal">
      <formula>"VAPAA"</formula>
    </cfRule>
  </conditionalFormatting>
  <conditionalFormatting sqref="F23:G26">
    <cfRule type="cellIs" dxfId="786" priority="17" stopIfTrue="1" operator="equal">
      <formula>"VAPAA"</formula>
    </cfRule>
  </conditionalFormatting>
  <conditionalFormatting sqref="F32:G32">
    <cfRule type="cellIs" dxfId="785" priority="24" stopIfTrue="1" operator="equal">
      <formula>"VAPAA"</formula>
    </cfRule>
  </conditionalFormatting>
  <conditionalFormatting sqref="F17:I18">
    <cfRule type="cellIs" dxfId="784" priority="25" stopIfTrue="1" operator="equal">
      <formula>"VAPAA"</formula>
    </cfRule>
  </conditionalFormatting>
  <conditionalFormatting sqref="G21:G22">
    <cfRule type="cellIs" dxfId="783" priority="4" stopIfTrue="1" operator="equal">
      <formula>"VAPAA"</formula>
    </cfRule>
  </conditionalFormatting>
  <conditionalFormatting sqref="G27:G28 F31">
    <cfRule type="cellIs" dxfId="782" priority="16" stopIfTrue="1" operator="equal">
      <formula>"VAPAA"</formula>
    </cfRule>
  </conditionalFormatting>
  <conditionalFormatting sqref="H19:H21">
    <cfRule type="cellIs" dxfId="781" priority="21" stopIfTrue="1" operator="equal">
      <formula>"VAPAA"</formula>
    </cfRule>
  </conditionalFormatting>
  <conditionalFormatting sqref="H23">
    <cfRule type="cellIs" dxfId="780" priority="15" stopIfTrue="1" operator="equal">
      <formula>"VAPAA"</formula>
    </cfRule>
  </conditionalFormatting>
  <conditionalFormatting sqref="H22:I22 H30:H32">
    <cfRule type="cellIs" dxfId="779" priority="14" stopIfTrue="1" operator="equal">
      <formula>"VAPAA"</formula>
    </cfRule>
  </conditionalFormatting>
  <conditionalFormatting sqref="I23:I25">
    <cfRule type="cellIs" dxfId="778" priority="13" stopIfTrue="1" operator="equal">
      <formula>"VAPAA"</formula>
    </cfRule>
  </conditionalFormatting>
  <conditionalFormatting sqref="J16:J17 L16:L17">
    <cfRule type="cellIs" dxfId="777" priority="57" stopIfTrue="1" operator="equal">
      <formula>"VAPAA"</formula>
    </cfRule>
  </conditionalFormatting>
  <conditionalFormatting sqref="J22:J24">
    <cfRule type="cellIs" dxfId="776" priority="12" stopIfTrue="1" operator="equal">
      <formula>"VAPAA"</formula>
    </cfRule>
  </conditionalFormatting>
  <conditionalFormatting sqref="J29:J31">
    <cfRule type="cellIs" dxfId="775" priority="9" stopIfTrue="1" operator="equal">
      <formula>"VAPAA"</formula>
    </cfRule>
  </conditionalFormatting>
  <conditionalFormatting sqref="J21:K26 K30">
    <cfRule type="cellIs" dxfId="774" priority="10" stopIfTrue="1" operator="equal">
      <formula>"VAPAA"</formula>
    </cfRule>
  </conditionalFormatting>
  <conditionalFormatting sqref="J32:Q32">
    <cfRule type="cellIs" dxfId="773" priority="11" stopIfTrue="1" operator="equal">
      <formula>"VAPAA"</formula>
    </cfRule>
  </conditionalFormatting>
  <conditionalFormatting sqref="K19:L19">
    <cfRule type="cellIs" dxfId="772" priority="55" stopIfTrue="1" operator="equal">
      <formula>"VAPAA"</formula>
    </cfRule>
  </conditionalFormatting>
  <conditionalFormatting sqref="L31 G33 I33 K33 M33 O33 Q33">
    <cfRule type="cellIs" dxfId="771" priority="54" stopIfTrue="1" operator="equal">
      <formula>"VAPAA"</formula>
    </cfRule>
  </conditionalFormatting>
  <conditionalFormatting sqref="L21:M24">
    <cfRule type="cellIs" dxfId="770" priority="7" stopIfTrue="1" operator="equal">
      <formula>"VAPAA"</formula>
    </cfRule>
  </conditionalFormatting>
  <conditionalFormatting sqref="M25:M26">
    <cfRule type="cellIs" dxfId="769" priority="8" stopIfTrue="1" operator="equal">
      <formula>"VAPAA"</formula>
    </cfRule>
  </conditionalFormatting>
  <conditionalFormatting sqref="N5:N15 A5:C34 U6:U7 N19:N22">
    <cfRule type="cellIs" dxfId="768" priority="365" stopIfTrue="1" operator="equal">
      <formula>"VAPAA"</formula>
    </cfRule>
  </conditionalFormatting>
  <conditionalFormatting sqref="N24">
    <cfRule type="cellIs" dxfId="767" priority="43" stopIfTrue="1" operator="equal">
      <formula>"VAPAA"</formula>
    </cfRule>
  </conditionalFormatting>
  <conditionalFormatting sqref="N29:N31">
    <cfRule type="cellIs" dxfId="766" priority="39" stopIfTrue="1" operator="equal">
      <formula>"VAPAA"</formula>
    </cfRule>
  </conditionalFormatting>
  <conditionalFormatting sqref="O24:O28 Q31">
    <cfRule type="cellIs" dxfId="765" priority="38" stopIfTrue="1" operator="equal">
      <formula>"VAPAA"</formula>
    </cfRule>
  </conditionalFormatting>
  <conditionalFormatting sqref="P23:Q24 P25:P26">
    <cfRule type="cellIs" dxfId="764" priority="5" stopIfTrue="1" operator="equal">
      <formula>"VAPAA"</formula>
    </cfRule>
  </conditionalFormatting>
  <conditionalFormatting sqref="Q22 N23:O23">
    <cfRule type="cellIs" dxfId="763" priority="61" stopIfTrue="1" operator="equal">
      <formula>"VAPAA"</formula>
    </cfRule>
  </conditionalFormatting>
  <conditionalFormatting sqref="U1:XFD1 A2:XFD4 R5:X33 Y5:IS35 H35 J35:P35 U35:X35 A35:E46 O36 R36:IS36 J36:N40 O37:IS37 O38:XFD40 J41:XFD45 H46:XFD46 A47:XFD65536">
    <cfRule type="cellIs" dxfId="762" priority="913" stopIfTrue="1" operator="equal">
      <formula>"VAPAA"</formula>
    </cfRule>
  </conditionalFormatting>
  <conditionalFormatting sqref="V9:V10">
    <cfRule type="cellIs" dxfId="761" priority="160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T40"/>
  <sheetViews>
    <sheetView topLeftCell="A33" zoomScaleNormal="100" zoomScaleSheetLayoutView="90" workbookViewId="0">
      <selection activeCell="J35" sqref="J35:K39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6.109375" style="1" customWidth="1"/>
    <col min="10" max="10" width="22.88671875" style="1" customWidth="1"/>
    <col min="11" max="11" width="10.6640625" style="1" customWidth="1"/>
    <col min="12" max="13" width="10.109375" style="1" bestFit="1" customWidth="1"/>
    <col min="14" max="15" width="9" style="1" bestFit="1" customWidth="1"/>
    <col min="16" max="16" width="16.44140625" style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0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0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33" t="s">
        <v>4</v>
      </c>
      <c r="I2" s="327"/>
      <c r="J2" s="344" t="s">
        <v>5</v>
      </c>
      <c r="K2" s="345"/>
      <c r="L2" s="333" t="s">
        <v>6</v>
      </c>
      <c r="M2" s="334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0" x14ac:dyDescent="0.25">
      <c r="A3" s="338"/>
      <c r="B3" s="339"/>
      <c r="C3" s="339"/>
      <c r="D3" s="320">
        <f>'Koips tekonurmi VKO 33'!P3+1</f>
        <v>46251</v>
      </c>
      <c r="E3" s="328"/>
      <c r="F3" s="320">
        <f>D3+1</f>
        <v>46252</v>
      </c>
      <c r="G3" s="321"/>
      <c r="H3" s="472">
        <f>F3+1</f>
        <v>46253</v>
      </c>
      <c r="I3" s="473"/>
      <c r="J3" s="328">
        <f>H3+1</f>
        <v>46254</v>
      </c>
      <c r="K3" s="328"/>
      <c r="L3" s="320">
        <f>J3+1</f>
        <v>46255</v>
      </c>
      <c r="M3" s="330"/>
      <c r="N3" s="320">
        <f>L3+1</f>
        <v>46256</v>
      </c>
      <c r="O3" s="329"/>
      <c r="P3" s="320">
        <f>N3+1</f>
        <v>46257</v>
      </c>
      <c r="Q3" s="329"/>
      <c r="R3" s="339"/>
      <c r="S3" s="339"/>
      <c r="T3" s="340"/>
    </row>
    <row r="4" spans="1:20" x14ac:dyDescent="0.25">
      <c r="A4" s="341"/>
      <c r="B4" s="342"/>
      <c r="C4" s="342"/>
      <c r="D4" s="12" t="s">
        <v>9</v>
      </c>
      <c r="E4" s="14" t="s">
        <v>10</v>
      </c>
      <c r="F4" s="64" t="s">
        <v>9</v>
      </c>
      <c r="G4" s="119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0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</row>
    <row r="6" spans="1:20" ht="15" customHeight="1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</row>
    <row r="7" spans="1:20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</row>
    <row r="8" spans="1:20" ht="13.95" customHeight="1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420" t="s">
        <v>85</v>
      </c>
      <c r="G8" s="421"/>
      <c r="H8" s="420" t="s">
        <v>85</v>
      </c>
      <c r="I8" s="421"/>
      <c r="J8" s="169"/>
      <c r="K8" s="157"/>
      <c r="L8" s="169"/>
      <c r="M8" s="157"/>
      <c r="N8" s="317" t="s">
        <v>169</v>
      </c>
      <c r="O8" s="318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</row>
    <row r="9" spans="1:20" ht="13.95" customHeight="1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420" t="s">
        <v>85</v>
      </c>
      <c r="G9" s="421"/>
      <c r="H9" s="420" t="s">
        <v>85</v>
      </c>
      <c r="I9" s="421"/>
      <c r="J9" s="220"/>
      <c r="K9" s="160"/>
      <c r="L9" s="220"/>
      <c r="M9" s="160"/>
      <c r="N9" s="317" t="s">
        <v>169</v>
      </c>
      <c r="O9" s="318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</row>
    <row r="10" spans="1:20" ht="13.95" customHeight="1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420" t="s">
        <v>85</v>
      </c>
      <c r="G10" s="421"/>
      <c r="H10" s="420" t="s">
        <v>85</v>
      </c>
      <c r="I10" s="421"/>
      <c r="J10" s="220"/>
      <c r="K10" s="160"/>
      <c r="L10" s="220"/>
      <c r="M10" s="160"/>
      <c r="N10" s="317" t="s">
        <v>169</v>
      </c>
      <c r="O10" s="318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</row>
    <row r="11" spans="1:20" ht="13.95" customHeight="1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420" t="s">
        <v>85</v>
      </c>
      <c r="G11" s="421"/>
      <c r="H11" s="420" t="s">
        <v>85</v>
      </c>
      <c r="I11" s="421"/>
      <c r="J11" s="220"/>
      <c r="K11" s="160"/>
      <c r="L11" s="220"/>
      <c r="M11" s="160"/>
      <c r="N11" s="317" t="s">
        <v>169</v>
      </c>
      <c r="O11" s="318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</row>
    <row r="12" spans="1:20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420" t="s">
        <v>85</v>
      </c>
      <c r="G12" s="421"/>
      <c r="H12" s="420" t="s">
        <v>85</v>
      </c>
      <c r="I12" s="421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</row>
    <row r="13" spans="1:20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</row>
    <row r="14" spans="1:20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</row>
    <row r="15" spans="1:20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</row>
    <row r="16" spans="1:20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317" t="s">
        <v>88</v>
      </c>
      <c r="O16" s="318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</row>
    <row r="17" spans="1:20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317" t="s">
        <v>88</v>
      </c>
      <c r="O17" s="318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</row>
    <row r="18" spans="1:20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317" t="s">
        <v>88</v>
      </c>
      <c r="O18" s="318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</row>
    <row r="19" spans="1:20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350" t="s">
        <v>39</v>
      </c>
      <c r="I19" s="351"/>
      <c r="J19" s="167"/>
      <c r="K19" s="226"/>
      <c r="L19" s="82"/>
      <c r="M19" s="141"/>
      <c r="N19" s="82" t="s">
        <v>53</v>
      </c>
      <c r="O19" s="141" t="s">
        <v>53</v>
      </c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</row>
    <row r="20" spans="1:20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350" t="s">
        <v>39</v>
      </c>
      <c r="I20" s="351"/>
      <c r="J20" s="167"/>
      <c r="K20" s="157"/>
      <c r="L20" s="88"/>
      <c r="M20" s="143"/>
      <c r="N20" s="88" t="s">
        <v>53</v>
      </c>
      <c r="O20" s="143" t="s">
        <v>53</v>
      </c>
      <c r="P20" s="169"/>
      <c r="Q20" s="245" t="s">
        <v>90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</row>
    <row r="21" spans="1:20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350" t="s">
        <v>39</v>
      </c>
      <c r="I21" s="351"/>
      <c r="J21" s="96" t="s">
        <v>40</v>
      </c>
      <c r="K21" s="150" t="s">
        <v>40</v>
      </c>
      <c r="L21" s="88"/>
      <c r="M21" s="143"/>
      <c r="N21" s="88" t="s">
        <v>53</v>
      </c>
      <c r="O21" s="143" t="s">
        <v>53</v>
      </c>
      <c r="P21" s="169"/>
      <c r="Q21" s="245" t="s">
        <v>90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</row>
    <row r="22" spans="1:20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245" t="s">
        <v>90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</row>
    <row r="23" spans="1:20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</row>
    <row r="24" spans="1:20" ht="13.9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143" t="s">
        <v>170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</row>
    <row r="25" spans="1:20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143" t="s">
        <v>170</v>
      </c>
      <c r="J25" s="169" t="s">
        <v>171</v>
      </c>
      <c r="K25" s="151" t="s">
        <v>41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</row>
    <row r="26" spans="1:20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98</v>
      </c>
      <c r="J26" s="169" t="s">
        <v>171</v>
      </c>
      <c r="K26" s="151" t="s">
        <v>41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</row>
    <row r="27" spans="1:20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98</v>
      </c>
      <c r="J27" s="353" t="s">
        <v>172</v>
      </c>
      <c r="K27" s="354"/>
      <c r="L27" s="82" t="s">
        <v>173</v>
      </c>
      <c r="M27" s="82" t="s">
        <v>173</v>
      </c>
      <c r="N27" s="221"/>
      <c r="O27" s="157"/>
      <c r="P27" s="315" t="s">
        <v>107</v>
      </c>
      <c r="Q27" s="316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</row>
    <row r="28" spans="1:20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41" t="s">
        <v>76</v>
      </c>
      <c r="J28" s="353" t="s">
        <v>172</v>
      </c>
      <c r="K28" s="354"/>
      <c r="L28" s="82" t="s">
        <v>173</v>
      </c>
      <c r="M28" s="82" t="s">
        <v>173</v>
      </c>
      <c r="N28" s="221"/>
      <c r="O28" s="182"/>
      <c r="P28" s="315" t="s">
        <v>107</v>
      </c>
      <c r="Q28" s="316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</row>
    <row r="29" spans="1:20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41" t="s">
        <v>76</v>
      </c>
      <c r="J29" s="353" t="s">
        <v>172</v>
      </c>
      <c r="K29" s="354"/>
      <c r="L29" s="82" t="s">
        <v>173</v>
      </c>
      <c r="M29" s="82" t="s">
        <v>173</v>
      </c>
      <c r="N29" s="167"/>
      <c r="O29" s="157"/>
      <c r="P29" s="315" t="s">
        <v>107</v>
      </c>
      <c r="Q29" s="316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</row>
    <row r="30" spans="1:20" ht="15.75" customHeight="1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/>
      <c r="G30" s="97"/>
      <c r="H30" s="149" t="s">
        <v>43</v>
      </c>
      <c r="I30" s="141" t="s">
        <v>76</v>
      </c>
      <c r="J30" s="353" t="s">
        <v>172</v>
      </c>
      <c r="K30" s="354"/>
      <c r="L30" s="82" t="s">
        <v>173</v>
      </c>
      <c r="M30" s="82" t="s">
        <v>173</v>
      </c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</row>
    <row r="31" spans="1:20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317" t="s">
        <v>55</v>
      </c>
      <c r="G31" s="318"/>
      <c r="H31" s="98" t="s">
        <v>54</v>
      </c>
      <c r="I31" s="97" t="s">
        <v>54</v>
      </c>
      <c r="J31" s="96" t="s">
        <v>53</v>
      </c>
      <c r="K31" s="261" t="s">
        <v>174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</row>
    <row r="32" spans="1:20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317" t="s">
        <v>55</v>
      </c>
      <c r="G32" s="318"/>
      <c r="H32" s="96" t="s">
        <v>54</v>
      </c>
      <c r="I32" s="97" t="s">
        <v>54</v>
      </c>
      <c r="J32" s="101" t="s">
        <v>53</v>
      </c>
      <c r="K32" s="87" t="s">
        <v>174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</row>
    <row r="33" spans="1:20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317" t="s">
        <v>55</v>
      </c>
      <c r="G33" s="318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</row>
    <row r="35" spans="1:20" ht="14.25" customHeight="1" x14ac:dyDescent="0.25">
      <c r="F35" s="471" t="s">
        <v>175</v>
      </c>
      <c r="G35" s="402"/>
      <c r="J35" s="310" t="s">
        <v>176</v>
      </c>
      <c r="K35" s="310"/>
      <c r="O35" s="44"/>
    </row>
    <row r="36" spans="1:20" ht="15.75" customHeight="1" x14ac:dyDescent="0.25">
      <c r="F36" s="402"/>
      <c r="G36" s="402"/>
      <c r="H36" s="44"/>
      <c r="I36" s="44"/>
      <c r="J36" s="310"/>
      <c r="K36" s="310"/>
      <c r="L36" s="44"/>
      <c r="M36" s="44"/>
      <c r="N36" s="44"/>
    </row>
    <row r="37" spans="1:20" ht="25.95" customHeight="1" x14ac:dyDescent="0.25">
      <c r="F37" s="402"/>
      <c r="G37" s="402"/>
      <c r="J37" s="310"/>
      <c r="K37" s="310"/>
    </row>
    <row r="38" spans="1:20" ht="13.95" customHeight="1" x14ac:dyDescent="0.25">
      <c r="F38" s="471"/>
      <c r="G38" s="402"/>
      <c r="J38" s="310"/>
      <c r="K38" s="310"/>
    </row>
    <row r="39" spans="1:20" ht="13.95" customHeight="1" x14ac:dyDescent="0.25">
      <c r="F39" s="402"/>
      <c r="G39" s="402"/>
      <c r="J39" s="310"/>
      <c r="K39" s="310"/>
    </row>
    <row r="40" spans="1:20" x14ac:dyDescent="0.25">
      <c r="F40" s="402"/>
      <c r="G40" s="402"/>
    </row>
  </sheetData>
  <mergeCells count="53">
    <mergeCell ref="N8:O8"/>
    <mergeCell ref="N9:O9"/>
    <mergeCell ref="N10:O10"/>
    <mergeCell ref="N11:O11"/>
    <mergeCell ref="J27:K27"/>
    <mergeCell ref="J29:K29"/>
    <mergeCell ref="J30:K30"/>
    <mergeCell ref="J35:K39"/>
    <mergeCell ref="H20:I20"/>
    <mergeCell ref="H21:I21"/>
    <mergeCell ref="D17:E17"/>
    <mergeCell ref="D18:E18"/>
    <mergeCell ref="D19:E19"/>
    <mergeCell ref="H19:I19"/>
    <mergeCell ref="J28:K28"/>
    <mergeCell ref="A1:T1"/>
    <mergeCell ref="D3:E3"/>
    <mergeCell ref="F3:G3"/>
    <mergeCell ref="L3:M3"/>
    <mergeCell ref="J3:K3"/>
    <mergeCell ref="A2:C4"/>
    <mergeCell ref="D2:E2"/>
    <mergeCell ref="F2:G2"/>
    <mergeCell ref="R2:T4"/>
    <mergeCell ref="N2:O2"/>
    <mergeCell ref="H3:I3"/>
    <mergeCell ref="P2:Q2"/>
    <mergeCell ref="P3:Q3"/>
    <mergeCell ref="N3:O3"/>
    <mergeCell ref="L2:M2"/>
    <mergeCell ref="H2:I2"/>
    <mergeCell ref="J2:K2"/>
    <mergeCell ref="F38:G40"/>
    <mergeCell ref="F35:G37"/>
    <mergeCell ref="F31:G31"/>
    <mergeCell ref="F32:G32"/>
    <mergeCell ref="F33:G33"/>
    <mergeCell ref="F8:G8"/>
    <mergeCell ref="F9:G9"/>
    <mergeCell ref="F10:G10"/>
    <mergeCell ref="F11:G11"/>
    <mergeCell ref="F12:G12"/>
    <mergeCell ref="H8:I8"/>
    <mergeCell ref="H9:I9"/>
    <mergeCell ref="H10:I10"/>
    <mergeCell ref="H11:I11"/>
    <mergeCell ref="H12:I12"/>
    <mergeCell ref="P29:Q29"/>
    <mergeCell ref="N16:O16"/>
    <mergeCell ref="N17:O17"/>
    <mergeCell ref="N18:O18"/>
    <mergeCell ref="P27:Q27"/>
    <mergeCell ref="P28:Q28"/>
  </mergeCells>
  <phoneticPr fontId="25" type="noConversion"/>
  <conditionalFormatting sqref="A1">
    <cfRule type="cellIs" dxfId="760" priority="116" operator="equal">
      <formula>"VAPAA"</formula>
    </cfRule>
    <cfRule type="cellIs" dxfId="759" priority="115" stopIfTrue="1" operator="equal">
      <formula>"VAPAA"</formula>
    </cfRule>
  </conditionalFormatting>
  <conditionalFormatting sqref="A2 D2:R2 D3 F3 H3 J3 L3 N3 P3 D4:Q4">
    <cfRule type="cellIs" dxfId="758" priority="882" operator="equal">
      <formula>"VAPAA"</formula>
    </cfRule>
    <cfRule type="cellIs" dxfId="757" priority="881" operator="equal">
      <formula>"ALLIANSSI"</formula>
    </cfRule>
  </conditionalFormatting>
  <conditionalFormatting sqref="A5:C33">
    <cfRule type="cellIs" dxfId="756" priority="588" stopIfTrue="1" operator="equal">
      <formula>"VAPAA"</formula>
    </cfRule>
  </conditionalFormatting>
  <conditionalFormatting sqref="D5:D8 J5:J8 L5:L8 P5:P8">
    <cfRule type="cellIs" dxfId="755" priority="56" stopIfTrue="1" operator="equal">
      <formula>"VAPAA"</formula>
    </cfRule>
  </conditionalFormatting>
  <conditionalFormatting sqref="D12:D13 J12:J13 L12:L13">
    <cfRule type="cellIs" dxfId="754" priority="55" stopIfTrue="1" operator="equal">
      <formula>"VAPAA"</formula>
    </cfRule>
  </conditionalFormatting>
  <conditionalFormatting sqref="D16:D19">
    <cfRule type="cellIs" dxfId="753" priority="25" stopIfTrue="1" operator="equal">
      <formula>"VAPAA"</formula>
    </cfRule>
  </conditionalFormatting>
  <conditionalFormatting sqref="D30:D32">
    <cfRule type="cellIs" dxfId="752" priority="22" stopIfTrue="1" operator="equal">
      <formula>"VAPAA"</formula>
    </cfRule>
  </conditionalFormatting>
  <conditionalFormatting sqref="D9:E12 J9:M12 D13:M16 F17:M18">
    <cfRule type="cellIs" dxfId="751" priority="52" stopIfTrue="1" operator="equal">
      <formula>"VAPAA"</formula>
    </cfRule>
  </conditionalFormatting>
  <conditionalFormatting sqref="E13 G13 I13 K13 M13">
    <cfRule type="cellIs" dxfId="750" priority="54" stopIfTrue="1" operator="equal">
      <formula>"VAPAA"</formula>
    </cfRule>
  </conditionalFormatting>
  <conditionalFormatting sqref="E24:E27">
    <cfRule type="cellIs" dxfId="749" priority="21" stopIfTrue="1" operator="equal">
      <formula>"VAPAA"</formula>
    </cfRule>
  </conditionalFormatting>
  <conditionalFormatting sqref="E32:E33">
    <cfRule type="cellIs" dxfId="748" priority="23" stopIfTrue="1" operator="equal">
      <formula>"VAPAA"</formula>
    </cfRule>
  </conditionalFormatting>
  <conditionalFormatting sqref="F5:F13 H5:H13">
    <cfRule type="cellIs" dxfId="747" priority="28" stopIfTrue="1" operator="equal">
      <formula>"VAPAA"</formula>
    </cfRule>
  </conditionalFormatting>
  <conditionalFormatting sqref="F16:F17 H16:H17 J16:J17 L16:L17">
    <cfRule type="cellIs" dxfId="746" priority="53" stopIfTrue="1" operator="equal">
      <formula>"VAPAA"</formula>
    </cfRule>
  </conditionalFormatting>
  <conditionalFormatting sqref="F21">
    <cfRule type="cellIs" dxfId="745" priority="6" stopIfTrue="1" operator="equal">
      <formula>"VAPAA"</formula>
    </cfRule>
  </conditionalFormatting>
  <conditionalFormatting sqref="F25:F29">
    <cfRule type="cellIs" dxfId="744" priority="1" stopIfTrue="1" operator="equal">
      <formula>"VAPAA"</formula>
    </cfRule>
  </conditionalFormatting>
  <conditionalFormatting sqref="F31:F33">
    <cfRule type="cellIs" dxfId="743" priority="26" stopIfTrue="1" operator="equal">
      <formula>"VAPAA"</formula>
    </cfRule>
  </conditionalFormatting>
  <conditionalFormatting sqref="F19:G19 D20:G20">
    <cfRule type="cellIs" dxfId="742" priority="29" stopIfTrue="1" operator="equal">
      <formula>"VAPAA"</formula>
    </cfRule>
  </conditionalFormatting>
  <conditionalFormatting sqref="F23:G26">
    <cfRule type="cellIs" dxfId="741" priority="20" stopIfTrue="1" operator="equal">
      <formula>"VAPAA"</formula>
    </cfRule>
  </conditionalFormatting>
  <conditionalFormatting sqref="G21:G22">
    <cfRule type="cellIs" dxfId="740" priority="7" stopIfTrue="1" operator="equal">
      <formula>"VAPAA"</formula>
    </cfRule>
  </conditionalFormatting>
  <conditionalFormatting sqref="G27:G28">
    <cfRule type="cellIs" dxfId="739" priority="19" stopIfTrue="1" operator="equal">
      <formula>"VAPAA"</formula>
    </cfRule>
  </conditionalFormatting>
  <conditionalFormatting sqref="H19:H21">
    <cfRule type="cellIs" dxfId="738" priority="24" stopIfTrue="1" operator="equal">
      <formula>"VAPAA"</formula>
    </cfRule>
  </conditionalFormatting>
  <conditionalFormatting sqref="H23">
    <cfRule type="cellIs" dxfId="737" priority="18" stopIfTrue="1" operator="equal">
      <formula>"VAPAA"</formula>
    </cfRule>
  </conditionalFormatting>
  <conditionalFormatting sqref="H22:I22 H28:H32">
    <cfRule type="cellIs" dxfId="736" priority="17" stopIfTrue="1" operator="equal">
      <formula>"VAPAA"</formula>
    </cfRule>
  </conditionalFormatting>
  <conditionalFormatting sqref="I23:I25">
    <cfRule type="cellIs" dxfId="735" priority="16" stopIfTrue="1" operator="equal">
      <formula>"VAPAA"</formula>
    </cfRule>
  </conditionalFormatting>
  <conditionalFormatting sqref="J22:J24">
    <cfRule type="cellIs" dxfId="734" priority="15" stopIfTrue="1" operator="equal">
      <formula>"VAPAA"</formula>
    </cfRule>
  </conditionalFormatting>
  <conditionalFormatting sqref="J31">
    <cfRule type="cellIs" dxfId="733" priority="12" stopIfTrue="1" operator="equal">
      <formula>"VAPAA"</formula>
    </cfRule>
  </conditionalFormatting>
  <conditionalFormatting sqref="J19:K26">
    <cfRule type="cellIs" dxfId="732" priority="13" stopIfTrue="1" operator="equal">
      <formula>"VAPAA"</formula>
    </cfRule>
  </conditionalFormatting>
  <conditionalFormatting sqref="J32:Q32">
    <cfRule type="cellIs" dxfId="731" priority="14" stopIfTrue="1" operator="equal">
      <formula>"VAPAA"</formula>
    </cfRule>
  </conditionalFormatting>
  <conditionalFormatting sqref="K19">
    <cfRule type="cellIs" dxfId="730" priority="51" stopIfTrue="1" operator="equal">
      <formula>"VAPAA"</formula>
    </cfRule>
  </conditionalFormatting>
  <conditionalFormatting sqref="L20:L21">
    <cfRule type="cellIs" dxfId="729" priority="5" stopIfTrue="1" operator="equal">
      <formula>"VAPAA"</formula>
    </cfRule>
  </conditionalFormatting>
  <conditionalFormatting sqref="L31 I33 K33 M33 O33 Q33">
    <cfRule type="cellIs" dxfId="728" priority="50" stopIfTrue="1" operator="equal">
      <formula>"VAPAA"</formula>
    </cfRule>
  </conditionalFormatting>
  <conditionalFormatting sqref="L22:M24">
    <cfRule type="cellIs" dxfId="727" priority="10" stopIfTrue="1" operator="equal">
      <formula>"VAPAA"</formula>
    </cfRule>
  </conditionalFormatting>
  <conditionalFormatting sqref="M19">
    <cfRule type="cellIs" dxfId="726" priority="4" stopIfTrue="1" operator="equal">
      <formula>"VAPAA"</formula>
    </cfRule>
  </conditionalFormatting>
  <conditionalFormatting sqref="M25:M26">
    <cfRule type="cellIs" dxfId="725" priority="11" stopIfTrue="1" operator="equal">
      <formula>"VAPAA"</formula>
    </cfRule>
  </conditionalFormatting>
  <conditionalFormatting sqref="N5:N18 P16:P17">
    <cfRule type="cellIs" dxfId="724" priority="36" stopIfTrue="1" operator="equal">
      <formula>"VAPAA"</formula>
    </cfRule>
  </conditionalFormatting>
  <conditionalFormatting sqref="N20:N21">
    <cfRule type="cellIs" dxfId="723" priority="3" stopIfTrue="1" operator="equal">
      <formula>"VAPAA"</formula>
    </cfRule>
  </conditionalFormatting>
  <conditionalFormatting sqref="N24">
    <cfRule type="cellIs" dxfId="722" priority="39" stopIfTrue="1" operator="equal">
      <formula>"VAPAA"</formula>
    </cfRule>
  </conditionalFormatting>
  <conditionalFormatting sqref="N29:N31">
    <cfRule type="cellIs" dxfId="721" priority="35" stopIfTrue="1" operator="equal">
      <formula>"VAPAA"</formula>
    </cfRule>
  </conditionalFormatting>
  <conditionalFormatting sqref="N22:P22 N23:O23">
    <cfRule type="cellIs" dxfId="720" priority="57" stopIfTrue="1" operator="equal">
      <formula>"VAPAA"</formula>
    </cfRule>
  </conditionalFormatting>
  <conditionalFormatting sqref="O19">
    <cfRule type="cellIs" dxfId="719" priority="2" stopIfTrue="1" operator="equal">
      <formula>"VAPAA"</formula>
    </cfRule>
  </conditionalFormatting>
  <conditionalFormatting sqref="O24:O28 Q30:Q31">
    <cfRule type="cellIs" dxfId="718" priority="34" stopIfTrue="1" operator="equal">
      <formula>"VAPAA"</formula>
    </cfRule>
  </conditionalFormatting>
  <conditionalFormatting sqref="P9:Q20 N15:O15 Q21:Q22">
    <cfRule type="cellIs" dxfId="717" priority="38" stopIfTrue="1" operator="equal">
      <formula>"VAPAA"</formula>
    </cfRule>
  </conditionalFormatting>
  <conditionalFormatting sqref="P23:Q24 P25:P26">
    <cfRule type="cellIs" dxfId="716" priority="8" stopIfTrue="1" operator="equal">
      <formula>"VAPAA"</formula>
    </cfRule>
  </conditionalFormatting>
  <conditionalFormatting sqref="Q13 Q19">
    <cfRule type="cellIs" dxfId="715" priority="37" stopIfTrue="1" operator="equal">
      <formula>"VAPAA"</formula>
    </cfRule>
  </conditionalFormatting>
  <conditionalFormatting sqref="R5:T33">
    <cfRule type="cellIs" dxfId="714" priority="347" stopIfTrue="1" operator="equal">
      <formula>"VAPAA"</formula>
    </cfRule>
  </conditionalFormatting>
  <conditionalFormatting sqref="U1:XFD1 A2:IP4 U5:IS35 A34:N34 A35:F35 H35:J35 L35:N39 O36:IS38 H36:I39 A36:E40 F38 O39:XFD39 H40:XFD40 A41:XFD65536">
    <cfRule type="cellIs" dxfId="713" priority="880" stopIfTrue="1" operator="equal">
      <formula>"VAPAA"</formula>
    </cfRule>
  </conditionalFormatting>
  <pageMargins left="0.25" right="0.25" top="0.75" bottom="0.75" header="0.3" footer="0.3"/>
  <pageSetup paperSize="9" scale="62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X43"/>
  <sheetViews>
    <sheetView topLeftCell="A4" zoomScaleNormal="100" workbookViewId="0">
      <selection activeCell="P40" sqref="P40:Q4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0" width="9" style="1" bestFit="1" customWidth="1"/>
    <col min="11" max="11" width="12.5546875" style="1" customWidth="1"/>
    <col min="12" max="16" width="9" style="1" bestFit="1" customWidth="1"/>
    <col min="17" max="17" width="11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34'!P3+1</f>
        <v>46258</v>
      </c>
      <c r="E3" s="328"/>
      <c r="F3" s="320">
        <f>D3+1</f>
        <v>46259</v>
      </c>
      <c r="G3" s="321"/>
      <c r="H3" s="328">
        <f>F3+1</f>
        <v>46260</v>
      </c>
      <c r="I3" s="355"/>
      <c r="J3" s="328">
        <f>H3+1</f>
        <v>46261</v>
      </c>
      <c r="K3" s="328"/>
      <c r="L3" s="320">
        <f>J3+1</f>
        <v>46262</v>
      </c>
      <c r="M3" s="329"/>
      <c r="N3" s="320">
        <f>L3+1</f>
        <v>46263</v>
      </c>
      <c r="O3" s="329"/>
      <c r="P3" s="320">
        <f>N3+1</f>
        <v>46264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477" t="s">
        <v>177</v>
      </c>
      <c r="O5" s="478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477" t="s">
        <v>177</v>
      </c>
      <c r="O6" s="478"/>
      <c r="P6" s="317"/>
      <c r="Q6" s="318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477" t="s">
        <v>177</v>
      </c>
      <c r="O7" s="478"/>
      <c r="P7" s="317" t="s">
        <v>178</v>
      </c>
      <c r="Q7" s="318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77" t="s">
        <v>177</v>
      </c>
      <c r="O8" s="478"/>
      <c r="P8" s="317" t="s">
        <v>178</v>
      </c>
      <c r="Q8" s="318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77" t="s">
        <v>177</v>
      </c>
      <c r="O9" s="478"/>
      <c r="P9" s="317" t="s">
        <v>178</v>
      </c>
      <c r="Q9" s="318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77" t="s">
        <v>177</v>
      </c>
      <c r="O10" s="478"/>
      <c r="P10" s="317" t="s">
        <v>178</v>
      </c>
      <c r="Q10" s="318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479" t="s">
        <v>177</v>
      </c>
      <c r="O11" s="480"/>
      <c r="P11" s="317" t="s">
        <v>178</v>
      </c>
      <c r="Q11" s="318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301"/>
      <c r="O12" s="302" t="s">
        <v>79</v>
      </c>
      <c r="P12" s="317" t="s">
        <v>178</v>
      </c>
      <c r="Q12" s="318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301"/>
      <c r="O13" s="302" t="s">
        <v>79</v>
      </c>
      <c r="P13" s="317" t="s">
        <v>178</v>
      </c>
      <c r="Q13" s="318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303"/>
      <c r="O14" s="302" t="s">
        <v>79</v>
      </c>
      <c r="P14" s="317" t="s">
        <v>178</v>
      </c>
      <c r="Q14" s="31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411" t="s">
        <v>60</v>
      </c>
      <c r="O15" s="412"/>
      <c r="P15" s="317" t="s">
        <v>178</v>
      </c>
      <c r="Q15" s="318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411" t="s">
        <v>60</v>
      </c>
      <c r="O16" s="412"/>
      <c r="P16" s="317" t="s">
        <v>178</v>
      </c>
      <c r="Q16" s="318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411" t="s">
        <v>60</v>
      </c>
      <c r="O17" s="412"/>
      <c r="P17" s="317" t="s">
        <v>178</v>
      </c>
      <c r="Q17" s="318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411" t="s">
        <v>60</v>
      </c>
      <c r="O18" s="412"/>
      <c r="P18" s="317" t="s">
        <v>178</v>
      </c>
      <c r="Q18" s="318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411" t="s">
        <v>65</v>
      </c>
      <c r="O19" s="412"/>
      <c r="P19" s="317" t="s">
        <v>178</v>
      </c>
      <c r="Q19" s="31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411" t="s">
        <v>65</v>
      </c>
      <c r="O20" s="412"/>
      <c r="P20" s="317" t="s">
        <v>178</v>
      </c>
      <c r="Q20" s="31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411" t="s">
        <v>65</v>
      </c>
      <c r="O21" s="412"/>
      <c r="P21" s="317" t="s">
        <v>178</v>
      </c>
      <c r="Q21" s="31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5" customHeight="1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411" t="s">
        <v>65</v>
      </c>
      <c r="O22" s="412"/>
      <c r="P22" s="317" t="s">
        <v>178</v>
      </c>
      <c r="Q22" s="318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317" t="s">
        <v>179</v>
      </c>
      <c r="O23" s="318"/>
      <c r="P23" s="317" t="s">
        <v>178</v>
      </c>
      <c r="Q23" s="318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143" t="s">
        <v>180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317" t="s">
        <v>179</v>
      </c>
      <c r="O24" s="318"/>
      <c r="P24" s="317" t="s">
        <v>178</v>
      </c>
      <c r="Q24" s="318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143" t="s">
        <v>180</v>
      </c>
      <c r="J25" s="169" t="s">
        <v>48</v>
      </c>
      <c r="K25" s="151" t="s">
        <v>49</v>
      </c>
      <c r="L25" s="164" t="s">
        <v>43</v>
      </c>
      <c r="M25" s="97" t="s">
        <v>43</v>
      </c>
      <c r="N25" s="317" t="s">
        <v>179</v>
      </c>
      <c r="O25" s="318"/>
      <c r="P25" s="96" t="s">
        <v>43</v>
      </c>
      <c r="Q25" s="91" t="s">
        <v>181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157</v>
      </c>
      <c r="J26" s="169" t="s">
        <v>48</v>
      </c>
      <c r="K26" s="151" t="s">
        <v>49</v>
      </c>
      <c r="L26" s="164" t="s">
        <v>43</v>
      </c>
      <c r="M26" s="97" t="s">
        <v>43</v>
      </c>
      <c r="N26" s="317" t="s">
        <v>179</v>
      </c>
      <c r="O26" s="318"/>
      <c r="P26" s="96" t="s">
        <v>43</v>
      </c>
      <c r="Q26" s="123" t="s">
        <v>181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157</v>
      </c>
      <c r="J27" s="259" t="s">
        <v>41</v>
      </c>
      <c r="K27" s="307" t="s">
        <v>182</v>
      </c>
      <c r="L27" s="221"/>
      <c r="M27" s="157"/>
      <c r="N27" s="221"/>
      <c r="O27" s="157"/>
      <c r="P27" s="96"/>
      <c r="Q27" s="87" t="s">
        <v>181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307" t="s">
        <v>182</v>
      </c>
      <c r="L28" s="82"/>
      <c r="M28" s="141"/>
      <c r="N28" s="221"/>
      <c r="O28" s="182"/>
      <c r="P28" s="82" t="s">
        <v>21</v>
      </c>
      <c r="Q28" s="141" t="s">
        <v>21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88"/>
      <c r="M29" s="143"/>
      <c r="N29" s="167"/>
      <c r="O29" s="157"/>
      <c r="P29" s="88" t="s">
        <v>21</v>
      </c>
      <c r="Q29" s="143" t="s">
        <v>21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88"/>
      <c r="M30" s="143"/>
      <c r="N30" s="167"/>
      <c r="O30" s="157"/>
      <c r="P30" s="88" t="s">
        <v>21</v>
      </c>
      <c r="Q30" s="143" t="s">
        <v>21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88"/>
      <c r="M31" s="143"/>
      <c r="N31" s="167"/>
      <c r="O31" s="157"/>
      <c r="P31" s="88" t="s">
        <v>21</v>
      </c>
      <c r="Q31" s="143" t="s">
        <v>21</v>
      </c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5.75" customHeight="1" x14ac:dyDescent="0.25">
      <c r="F36" s="476"/>
      <c r="G36" s="339"/>
      <c r="P36" s="400" t="s">
        <v>183</v>
      </c>
      <c r="Q36" s="402"/>
      <c r="R36" s="400"/>
      <c r="S36" s="402"/>
    </row>
    <row r="37" spans="1:24" ht="14.25" customHeight="1" x14ac:dyDescent="0.25">
      <c r="F37" s="339"/>
      <c r="G37" s="339"/>
      <c r="P37" s="402"/>
      <c r="Q37" s="402"/>
      <c r="R37" s="402"/>
      <c r="S37" s="402"/>
    </row>
    <row r="38" spans="1:24" ht="21" customHeight="1" x14ac:dyDescent="0.25">
      <c r="F38" s="339"/>
      <c r="G38" s="339"/>
      <c r="P38" s="402"/>
      <c r="Q38" s="402"/>
      <c r="R38" s="402"/>
      <c r="S38" s="402"/>
    </row>
    <row r="39" spans="1:24" x14ac:dyDescent="0.25">
      <c r="P39" s="402"/>
      <c r="Q39" s="402"/>
      <c r="R39" s="402"/>
      <c r="S39" s="402"/>
    </row>
    <row r="40" spans="1:24" x14ac:dyDescent="0.25">
      <c r="P40" s="400"/>
      <c r="Q40" s="402"/>
    </row>
    <row r="41" spans="1:24" x14ac:dyDescent="0.25">
      <c r="P41" s="402"/>
      <c r="Q41" s="402"/>
    </row>
    <row r="42" spans="1:24" x14ac:dyDescent="0.25">
      <c r="P42" s="402"/>
      <c r="Q42" s="402"/>
    </row>
    <row r="43" spans="1:24" x14ac:dyDescent="0.25">
      <c r="P43" s="402"/>
      <c r="Q43" s="402"/>
    </row>
  </sheetData>
  <mergeCells count="65">
    <mergeCell ref="P40:Q43"/>
    <mergeCell ref="R36:S39"/>
    <mergeCell ref="N23:O23"/>
    <mergeCell ref="N24:O24"/>
    <mergeCell ref="N25:O25"/>
    <mergeCell ref="N26:O26"/>
    <mergeCell ref="P36:Q39"/>
    <mergeCell ref="D17:E17"/>
    <mergeCell ref="D18:E18"/>
    <mergeCell ref="D19:E19"/>
    <mergeCell ref="P6:Q6"/>
    <mergeCell ref="P19:Q19"/>
    <mergeCell ref="N11:O11"/>
    <mergeCell ref="N15:O15"/>
    <mergeCell ref="N10:O10"/>
    <mergeCell ref="H19:I19"/>
    <mergeCell ref="P7:Q7"/>
    <mergeCell ref="P8:Q8"/>
    <mergeCell ref="P9:Q9"/>
    <mergeCell ref="P10:Q10"/>
    <mergeCell ref="P11:Q11"/>
    <mergeCell ref="N8:O8"/>
    <mergeCell ref="N9:O9"/>
    <mergeCell ref="P20:Q20"/>
    <mergeCell ref="P21:Q21"/>
    <mergeCell ref="P22:Q22"/>
    <mergeCell ref="P17:Q17"/>
    <mergeCell ref="P18:Q18"/>
    <mergeCell ref="P12:Q12"/>
    <mergeCell ref="P13:Q13"/>
    <mergeCell ref="P14:Q14"/>
    <mergeCell ref="P15:Q15"/>
    <mergeCell ref="P16:Q16"/>
    <mergeCell ref="N2:O2"/>
    <mergeCell ref="J3:K3"/>
    <mergeCell ref="L3:M3"/>
    <mergeCell ref="F3:G3"/>
    <mergeCell ref="F36:G38"/>
    <mergeCell ref="N16:O16"/>
    <mergeCell ref="N17:O17"/>
    <mergeCell ref="N18:O18"/>
    <mergeCell ref="N22:O22"/>
    <mergeCell ref="N3:O3"/>
    <mergeCell ref="N19:O19"/>
    <mergeCell ref="N20:O20"/>
    <mergeCell ref="N21:O21"/>
    <mergeCell ref="N5:O5"/>
    <mergeCell ref="N6:O6"/>
    <mergeCell ref="N7:O7"/>
    <mergeCell ref="H20:I20"/>
    <mergeCell ref="H21:I21"/>
    <mergeCell ref="P23:Q23"/>
    <mergeCell ref="P24:Q24"/>
    <mergeCell ref="A1:T1"/>
    <mergeCell ref="A2:C4"/>
    <mergeCell ref="D3:E3"/>
    <mergeCell ref="D2:E2"/>
    <mergeCell ref="R2:T4"/>
    <mergeCell ref="F2:G2"/>
    <mergeCell ref="H2:I2"/>
    <mergeCell ref="H3:I3"/>
    <mergeCell ref="L2:M2"/>
    <mergeCell ref="P2:Q2"/>
    <mergeCell ref="J2:K2"/>
    <mergeCell ref="P3:Q3"/>
  </mergeCells>
  <phoneticPr fontId="26" type="noConversion"/>
  <conditionalFormatting sqref="A1">
    <cfRule type="cellIs" dxfId="712" priority="132" operator="equal">
      <formula>"VAPAA"</formula>
    </cfRule>
    <cfRule type="cellIs" dxfId="711" priority="131" stopIfTrue="1" operator="equal">
      <formula>"VAPAA"</formula>
    </cfRule>
  </conditionalFormatting>
  <conditionalFormatting sqref="A2 D2:R2 D3 F3 H3 J3 L3 N3 P3 D4:Q4">
    <cfRule type="cellIs" dxfId="710" priority="724" operator="equal">
      <formula>"ALLIANSSI"</formula>
    </cfRule>
    <cfRule type="cellIs" dxfId="709" priority="725" operator="equal">
      <formula>"VAPAA"</formula>
    </cfRule>
  </conditionalFormatting>
  <conditionalFormatting sqref="A5:C33">
    <cfRule type="cellIs" dxfId="708" priority="380" stopIfTrue="1" operator="equal">
      <formula>"VAPAA"</formula>
    </cfRule>
  </conditionalFormatting>
  <conditionalFormatting sqref="D5:D8 H5:H8 J5:J8 L5:L8">
    <cfRule type="cellIs" dxfId="707" priority="68" stopIfTrue="1" operator="equal">
      <formula>"VAPAA"</formula>
    </cfRule>
  </conditionalFormatting>
  <conditionalFormatting sqref="D12:D13 H12:H13 J12:J13 L12:L13">
    <cfRule type="cellIs" dxfId="706" priority="67" stopIfTrue="1" operator="equal">
      <formula>"VAPAA"</formula>
    </cfRule>
  </conditionalFormatting>
  <conditionalFormatting sqref="D16:D19">
    <cfRule type="cellIs" dxfId="705" priority="26" stopIfTrue="1" operator="equal">
      <formula>"VAPAA"</formula>
    </cfRule>
  </conditionalFormatting>
  <conditionalFormatting sqref="D30:D32">
    <cfRule type="cellIs" dxfId="704" priority="24" stopIfTrue="1" operator="equal">
      <formula>"VAPAA"</formula>
    </cfRule>
  </conditionalFormatting>
  <conditionalFormatting sqref="D9:E11 G9:M11 D12:M16 F17:M18 J19:M20">
    <cfRule type="cellIs" dxfId="703" priority="64" stopIfTrue="1" operator="equal">
      <formula>"VAPAA"</formula>
    </cfRule>
  </conditionalFormatting>
  <conditionalFormatting sqref="E13 G13 I13 K13 M13">
    <cfRule type="cellIs" dxfId="702" priority="66" stopIfTrue="1" operator="equal">
      <formula>"VAPAA"</formula>
    </cfRule>
  </conditionalFormatting>
  <conditionalFormatting sqref="E24:E27">
    <cfRule type="cellIs" dxfId="701" priority="23" stopIfTrue="1" operator="equal">
      <formula>"VAPAA"</formula>
    </cfRule>
  </conditionalFormatting>
  <conditionalFormatting sqref="E32:E33">
    <cfRule type="cellIs" dxfId="700" priority="25" stopIfTrue="1" operator="equal">
      <formula>"VAPAA"</formula>
    </cfRule>
  </conditionalFormatting>
  <conditionalFormatting sqref="F5:F13">
    <cfRule type="cellIs" dxfId="699" priority="40" stopIfTrue="1" operator="equal">
      <formula>"VAPAA"</formula>
    </cfRule>
  </conditionalFormatting>
  <conditionalFormatting sqref="F16:F17 H16:H17 J16:J17 L16:L17">
    <cfRule type="cellIs" dxfId="698" priority="65" stopIfTrue="1" operator="equal">
      <formula>"VAPAA"</formula>
    </cfRule>
  </conditionalFormatting>
  <conditionalFormatting sqref="F21">
    <cfRule type="cellIs" dxfId="697" priority="7" stopIfTrue="1" operator="equal">
      <formula>"VAPAA"</formula>
    </cfRule>
  </conditionalFormatting>
  <conditionalFormatting sqref="F25:F29">
    <cfRule type="cellIs" dxfId="696" priority="3" stopIfTrue="1" operator="equal">
      <formula>"VAPAA"</formula>
    </cfRule>
  </conditionalFormatting>
  <conditionalFormatting sqref="F23:G26">
    <cfRule type="cellIs" dxfId="695" priority="22" stopIfTrue="1" operator="equal">
      <formula>"VAPAA"</formula>
    </cfRule>
  </conditionalFormatting>
  <conditionalFormatting sqref="F32:G32">
    <cfRule type="cellIs" dxfId="694" priority="54" stopIfTrue="1" operator="equal">
      <formula>"VAPAA"</formula>
    </cfRule>
  </conditionalFormatting>
  <conditionalFormatting sqref="F19:H19 D20:G20 H20:H21">
    <cfRule type="cellIs" dxfId="693" priority="41" stopIfTrue="1" operator="equal">
      <formula>"VAPAA"</formula>
    </cfRule>
  </conditionalFormatting>
  <conditionalFormatting sqref="G21:G22">
    <cfRule type="cellIs" dxfId="692" priority="8" stopIfTrue="1" operator="equal">
      <formula>"VAPAA"</formula>
    </cfRule>
  </conditionalFormatting>
  <conditionalFormatting sqref="G27:G28 F31">
    <cfRule type="cellIs" dxfId="691" priority="21" stopIfTrue="1" operator="equal">
      <formula>"VAPAA"</formula>
    </cfRule>
  </conditionalFormatting>
  <conditionalFormatting sqref="H23">
    <cfRule type="cellIs" dxfId="690" priority="20" stopIfTrue="1" operator="equal">
      <formula>"VAPAA"</formula>
    </cfRule>
  </conditionalFormatting>
  <conditionalFormatting sqref="H22:I22 H28:H32">
    <cfRule type="cellIs" dxfId="689" priority="19" stopIfTrue="1" operator="equal">
      <formula>"VAPAA"</formula>
    </cfRule>
  </conditionalFormatting>
  <conditionalFormatting sqref="I23:I25">
    <cfRule type="cellIs" dxfId="688" priority="18" stopIfTrue="1" operator="equal">
      <formula>"VAPAA"</formula>
    </cfRule>
  </conditionalFormatting>
  <conditionalFormatting sqref="J22:J24">
    <cfRule type="cellIs" dxfId="687" priority="17" stopIfTrue="1" operator="equal">
      <formula>"VAPAA"</formula>
    </cfRule>
  </conditionalFormatting>
  <conditionalFormatting sqref="J28:J31">
    <cfRule type="cellIs" dxfId="686" priority="14" stopIfTrue="1" operator="equal">
      <formula>"VAPAA"</formula>
    </cfRule>
  </conditionalFormatting>
  <conditionalFormatting sqref="J21:K26 K30">
    <cfRule type="cellIs" dxfId="685" priority="15" stopIfTrue="1" operator="equal">
      <formula>"VAPAA"</formula>
    </cfRule>
  </conditionalFormatting>
  <conditionalFormatting sqref="J32:Q32">
    <cfRule type="cellIs" dxfId="684" priority="16" stopIfTrue="1" operator="equal">
      <formula>"VAPAA"</formula>
    </cfRule>
  </conditionalFormatting>
  <conditionalFormatting sqref="K19:L19">
    <cfRule type="cellIs" dxfId="683" priority="63" stopIfTrue="1" operator="equal">
      <formula>"VAPAA"</formula>
    </cfRule>
  </conditionalFormatting>
  <conditionalFormatting sqref="L29:L31 G33 I33 K33 M33 O33 Q33">
    <cfRule type="cellIs" dxfId="682" priority="62" stopIfTrue="1" operator="equal">
      <formula>"VAPAA"</formula>
    </cfRule>
  </conditionalFormatting>
  <conditionalFormatting sqref="L21:M24">
    <cfRule type="cellIs" dxfId="681" priority="12" stopIfTrue="1" operator="equal">
      <formula>"VAPAA"</formula>
    </cfRule>
  </conditionalFormatting>
  <conditionalFormatting sqref="M25:M28">
    <cfRule type="cellIs" dxfId="680" priority="13" stopIfTrue="1" operator="equal">
      <formula>"VAPAA"</formula>
    </cfRule>
  </conditionalFormatting>
  <conditionalFormatting sqref="N5:N12">
    <cfRule type="cellIs" dxfId="679" priority="6" stopIfTrue="1" operator="equal">
      <formula>"VAPAA"</formula>
    </cfRule>
  </conditionalFormatting>
  <conditionalFormatting sqref="N15:N26">
    <cfRule type="cellIs" dxfId="678" priority="48" stopIfTrue="1" operator="equal">
      <formula>"VAPAA"</formula>
    </cfRule>
  </conditionalFormatting>
  <conditionalFormatting sqref="N29:N31">
    <cfRule type="cellIs" dxfId="677" priority="47" stopIfTrue="1" operator="equal">
      <formula>"VAPAA"</formula>
    </cfRule>
  </conditionalFormatting>
  <conditionalFormatting sqref="N12:O14">
    <cfRule type="cellIs" dxfId="676" priority="4" stopIfTrue="1" operator="equal">
      <formula>"VAPAA"</formula>
    </cfRule>
  </conditionalFormatting>
  <conditionalFormatting sqref="O12">
    <cfRule type="cellIs" dxfId="675" priority="5" stopIfTrue="1" operator="equal">
      <formula>"VAPAA"</formula>
    </cfRule>
  </conditionalFormatting>
  <conditionalFormatting sqref="O27:O28">
    <cfRule type="cellIs" dxfId="674" priority="46" stopIfTrue="1" operator="equal">
      <formula>"VAPAA"</formula>
    </cfRule>
  </conditionalFormatting>
  <conditionalFormatting sqref="P5:P26">
    <cfRule type="cellIs" dxfId="673" priority="10" stopIfTrue="1" operator="equal">
      <formula>"VAPAA"</formula>
    </cfRule>
  </conditionalFormatting>
  <conditionalFormatting sqref="P29:P31">
    <cfRule type="cellIs" dxfId="672" priority="2" stopIfTrue="1" operator="equal">
      <formula>"VAPAA"</formula>
    </cfRule>
  </conditionalFormatting>
  <conditionalFormatting sqref="P27:Q27">
    <cfRule type="cellIs" dxfId="671" priority="9" stopIfTrue="1" operator="equal">
      <formula>"VAPAA"</formula>
    </cfRule>
  </conditionalFormatting>
  <conditionalFormatting sqref="Q28">
    <cfRule type="cellIs" dxfId="670" priority="1" stopIfTrue="1" operator="equal">
      <formula>"VAPAA"</formula>
    </cfRule>
  </conditionalFormatting>
  <conditionalFormatting sqref="U1:XFD1 A2:XFD4 R5:X33 Y5:IS35 A34:X35 A36:F36 H36:P36 R36 T36:IS39 A37:E38 H37:O38 A39:O43 P40 R40:IS43 A44:IS65536">
    <cfRule type="cellIs" dxfId="669" priority="723" stopIfTrue="1" operator="equal">
      <formula>"VAPAA"</formula>
    </cfRule>
  </conditionalFormatting>
  <pageMargins left="0.25" right="0.25" top="0.75" bottom="0.75" header="0.3" footer="0.3"/>
  <pageSetup paperSize="9" scale="60" fitToWidth="0" fitToHeight="0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X38"/>
  <sheetViews>
    <sheetView zoomScaleNormal="100" workbookViewId="0">
      <selection activeCell="P15" sqref="P15:Q1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8" width="10.109375" style="1" bestFit="1" customWidth="1"/>
    <col min="9" max="9" width="17.6640625" style="1" customWidth="1"/>
    <col min="10" max="10" width="16.33203125" style="1" customWidth="1"/>
    <col min="11" max="11" width="9" style="1" bestFit="1" customWidth="1"/>
    <col min="12" max="12" width="10.109375" style="1" bestFit="1" customWidth="1"/>
    <col min="13" max="13" width="11.88671875" style="1" customWidth="1"/>
    <col min="14" max="14" width="11.6640625" style="1" customWidth="1"/>
    <col min="15" max="15" width="11.33203125" style="1" customWidth="1"/>
    <col min="16" max="16" width="19.5546875" style="1" customWidth="1"/>
    <col min="17" max="17" width="14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35'!P3+1</f>
        <v>46265</v>
      </c>
      <c r="E3" s="328"/>
      <c r="F3" s="320">
        <f>D3+1</f>
        <v>46266</v>
      </c>
      <c r="G3" s="321"/>
      <c r="H3" s="328">
        <f>F3+1</f>
        <v>46267</v>
      </c>
      <c r="I3" s="355"/>
      <c r="J3" s="328">
        <f>H3+1</f>
        <v>46268</v>
      </c>
      <c r="K3" s="328"/>
      <c r="L3" s="320">
        <f>J3+1</f>
        <v>46269</v>
      </c>
      <c r="M3" s="329"/>
      <c r="N3" s="320">
        <f>L3+1</f>
        <v>46270</v>
      </c>
      <c r="O3" s="329"/>
      <c r="P3" s="320">
        <f>N3+1</f>
        <v>46271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ht="14.25" customHeight="1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317" t="s">
        <v>184</v>
      </c>
      <c r="O7" s="318"/>
      <c r="P7" s="482" t="s">
        <v>185</v>
      </c>
      <c r="Q7" s="483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317" t="s">
        <v>184</v>
      </c>
      <c r="O8" s="318"/>
      <c r="P8" s="482" t="s">
        <v>185</v>
      </c>
      <c r="Q8" s="483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317" t="s">
        <v>184</v>
      </c>
      <c r="O9" s="318"/>
      <c r="P9" s="482" t="s">
        <v>185</v>
      </c>
      <c r="Q9" s="483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ht="15" customHeight="1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317" t="s">
        <v>184</v>
      </c>
      <c r="O10" s="318"/>
      <c r="P10" s="482" t="s">
        <v>185</v>
      </c>
      <c r="Q10" s="483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317" t="s">
        <v>184</v>
      </c>
      <c r="O11" s="318"/>
      <c r="P11" s="482" t="s">
        <v>185</v>
      </c>
      <c r="Q11" s="483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317" t="s">
        <v>184</v>
      </c>
      <c r="O12" s="318"/>
      <c r="P12" s="272" t="s">
        <v>185</v>
      </c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317" t="s">
        <v>184</v>
      </c>
      <c r="O13" s="318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317" t="s">
        <v>184</v>
      </c>
      <c r="O14" s="318"/>
      <c r="P14" s="315" t="s">
        <v>88</v>
      </c>
      <c r="Q14" s="3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317" t="s">
        <v>184</v>
      </c>
      <c r="O15" s="318"/>
      <c r="P15" s="315" t="s">
        <v>88</v>
      </c>
      <c r="Q15" s="3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317" t="s">
        <v>184</v>
      </c>
      <c r="O16" s="318"/>
      <c r="P16" s="315" t="s">
        <v>88</v>
      </c>
      <c r="Q16" s="3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317" t="s">
        <v>184</v>
      </c>
      <c r="O17" s="318"/>
      <c r="P17" s="317" t="s">
        <v>107</v>
      </c>
      <c r="Q17" s="318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317" t="s">
        <v>107</v>
      </c>
      <c r="Q18" s="318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317" t="s">
        <v>86</v>
      </c>
      <c r="O19" s="318"/>
      <c r="P19" s="317" t="s">
        <v>107</v>
      </c>
      <c r="Q19" s="318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317" t="s">
        <v>86</v>
      </c>
      <c r="O20" s="318"/>
      <c r="P20" s="169"/>
      <c r="Q20" s="245" t="s">
        <v>90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317" t="s">
        <v>86</v>
      </c>
      <c r="O21" s="318"/>
      <c r="P21" s="169"/>
      <c r="Q21" s="245" t="s">
        <v>90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43"/>
      <c r="O22" s="143"/>
      <c r="P22" s="169"/>
      <c r="Q22" s="245" t="s">
        <v>90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474" t="s">
        <v>186</v>
      </c>
      <c r="O23" s="475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143" t="s">
        <v>187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474" t="s">
        <v>186</v>
      </c>
      <c r="O24" s="475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143" t="s">
        <v>187</v>
      </c>
      <c r="J25" s="169" t="s">
        <v>188</v>
      </c>
      <c r="K25" s="151" t="s">
        <v>49</v>
      </c>
      <c r="L25" s="164" t="s">
        <v>43</v>
      </c>
      <c r="M25" s="143" t="s">
        <v>76</v>
      </c>
      <c r="N25" s="474" t="s">
        <v>186</v>
      </c>
      <c r="O25" s="475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98</v>
      </c>
      <c r="J26" s="169" t="s">
        <v>188</v>
      </c>
      <c r="K26" s="151" t="s">
        <v>49</v>
      </c>
      <c r="L26" s="164" t="s">
        <v>43</v>
      </c>
      <c r="M26" s="143" t="s">
        <v>76</v>
      </c>
      <c r="N26" s="474" t="s">
        <v>186</v>
      </c>
      <c r="O26" s="475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98</v>
      </c>
      <c r="J27" s="259" t="s">
        <v>41</v>
      </c>
      <c r="K27" s="257" t="s">
        <v>41</v>
      </c>
      <c r="L27" s="221"/>
      <c r="M27" s="143" t="s">
        <v>76</v>
      </c>
      <c r="N27" s="474" t="s">
        <v>186</v>
      </c>
      <c r="O27" s="475"/>
      <c r="P27" s="272" t="s">
        <v>78</v>
      </c>
      <c r="Q27" s="270" t="s">
        <v>78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82" t="s">
        <v>53</v>
      </c>
      <c r="M28" s="82" t="s">
        <v>53</v>
      </c>
      <c r="N28" s="474" t="s">
        <v>186</v>
      </c>
      <c r="O28" s="475"/>
      <c r="P28" s="272" t="s">
        <v>78</v>
      </c>
      <c r="Q28" s="141" t="s">
        <v>78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88" t="s">
        <v>126</v>
      </c>
      <c r="K29" s="260" t="s">
        <v>46</v>
      </c>
      <c r="L29" s="82" t="s">
        <v>53</v>
      </c>
      <c r="M29" s="82" t="s">
        <v>53</v>
      </c>
      <c r="N29" s="474" t="s">
        <v>186</v>
      </c>
      <c r="O29" s="475"/>
      <c r="P29" s="272" t="s">
        <v>78</v>
      </c>
      <c r="Q29" s="141" t="s">
        <v>78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/>
      <c r="G30" s="97"/>
      <c r="H30" s="149" t="s">
        <v>43</v>
      </c>
      <c r="I30" s="100" t="s">
        <v>43</v>
      </c>
      <c r="J30" s="88" t="s">
        <v>126</v>
      </c>
      <c r="K30" s="151" t="s">
        <v>46</v>
      </c>
      <c r="L30" s="82" t="s">
        <v>53</v>
      </c>
      <c r="M30" s="82" t="s">
        <v>53</v>
      </c>
      <c r="N30" s="474" t="s">
        <v>186</v>
      </c>
      <c r="O30" s="475"/>
      <c r="P30" s="272" t="s">
        <v>78</v>
      </c>
      <c r="Q30" s="141" t="s">
        <v>78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317" t="s">
        <v>55</v>
      </c>
      <c r="G31" s="318"/>
      <c r="H31" s="98" t="s">
        <v>54</v>
      </c>
      <c r="I31" s="97" t="s">
        <v>54</v>
      </c>
      <c r="J31" s="88" t="s">
        <v>126</v>
      </c>
      <c r="K31" s="261" t="s">
        <v>174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317" t="s">
        <v>55</v>
      </c>
      <c r="G32" s="318"/>
      <c r="H32" s="96" t="s">
        <v>54</v>
      </c>
      <c r="I32" s="97" t="s">
        <v>54</v>
      </c>
      <c r="J32" s="101" t="s">
        <v>53</v>
      </c>
      <c r="K32" s="87" t="s">
        <v>174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317" t="s">
        <v>55</v>
      </c>
      <c r="G33" s="318"/>
      <c r="H33" s="233"/>
      <c r="I33" s="234"/>
      <c r="J33" s="101" t="s">
        <v>53</v>
      </c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365" t="s">
        <v>189</v>
      </c>
      <c r="K34" s="339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93.6" customHeight="1" x14ac:dyDescent="0.25">
      <c r="A35" s="45"/>
      <c r="B35" s="45"/>
      <c r="C35" s="45"/>
      <c r="D35" s="45"/>
      <c r="E35" s="45"/>
      <c r="F35" s="481" t="s">
        <v>175</v>
      </c>
      <c r="G35" s="481"/>
      <c r="H35" s="379"/>
      <c r="I35" s="379"/>
      <c r="J35" s="339"/>
      <c r="K35" s="33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ht="13.95" customHeight="1" x14ac:dyDescent="0.25">
      <c r="F36" s="249"/>
      <c r="G36" s="249"/>
      <c r="H36" s="379"/>
      <c r="I36" s="379"/>
      <c r="J36" s="339"/>
      <c r="K36" s="339"/>
    </row>
    <row r="37" spans="1:24" ht="13.95" customHeight="1" x14ac:dyDescent="0.25">
      <c r="F37" s="249"/>
      <c r="G37" s="249"/>
      <c r="J37" s="298"/>
      <c r="K37" s="298"/>
    </row>
    <row r="38" spans="1:24" x14ac:dyDescent="0.25">
      <c r="F38" s="249"/>
      <c r="G38" s="249"/>
    </row>
  </sheetData>
  <mergeCells count="62">
    <mergeCell ref="P7:Q7"/>
    <mergeCell ref="P8:Q8"/>
    <mergeCell ref="P9:Q9"/>
    <mergeCell ref="P10:Q10"/>
    <mergeCell ref="P11:Q11"/>
    <mergeCell ref="A1:T1"/>
    <mergeCell ref="L2:M2"/>
    <mergeCell ref="N2:O2"/>
    <mergeCell ref="A2:C4"/>
    <mergeCell ref="P2:Q2"/>
    <mergeCell ref="N3:O3"/>
    <mergeCell ref="R2:T4"/>
    <mergeCell ref="L3:M3"/>
    <mergeCell ref="H2:I2"/>
    <mergeCell ref="J2:K2"/>
    <mergeCell ref="F3:G3"/>
    <mergeCell ref="F2:G2"/>
    <mergeCell ref="P3:Q3"/>
    <mergeCell ref="D2:E2"/>
    <mergeCell ref="D3:E3"/>
    <mergeCell ref="H35:I36"/>
    <mergeCell ref="H3:I3"/>
    <mergeCell ref="J3:K3"/>
    <mergeCell ref="F31:G31"/>
    <mergeCell ref="F32:G32"/>
    <mergeCell ref="F33:G33"/>
    <mergeCell ref="F35:G35"/>
    <mergeCell ref="H20:I20"/>
    <mergeCell ref="H21:I21"/>
    <mergeCell ref="J34:K36"/>
    <mergeCell ref="D17:E17"/>
    <mergeCell ref="D18:E18"/>
    <mergeCell ref="D19:E19"/>
    <mergeCell ref="N7:O7"/>
    <mergeCell ref="N8:O8"/>
    <mergeCell ref="N9:O9"/>
    <mergeCell ref="N10:O10"/>
    <mergeCell ref="N11:O11"/>
    <mergeCell ref="N17:O17"/>
    <mergeCell ref="N12:O12"/>
    <mergeCell ref="N13:O13"/>
    <mergeCell ref="N14:O14"/>
    <mergeCell ref="N15:O15"/>
    <mergeCell ref="N16:O16"/>
    <mergeCell ref="H19:I19"/>
    <mergeCell ref="N19:O19"/>
    <mergeCell ref="N28:O28"/>
    <mergeCell ref="N29:O29"/>
    <mergeCell ref="N30:O30"/>
    <mergeCell ref="N23:O23"/>
    <mergeCell ref="N24:O24"/>
    <mergeCell ref="N25:O25"/>
    <mergeCell ref="N26:O26"/>
    <mergeCell ref="N27:O27"/>
    <mergeCell ref="P14:Q14"/>
    <mergeCell ref="P15:Q15"/>
    <mergeCell ref="P16:Q16"/>
    <mergeCell ref="N20:O20"/>
    <mergeCell ref="N21:O21"/>
    <mergeCell ref="P17:Q17"/>
    <mergeCell ref="P18:Q18"/>
    <mergeCell ref="P19:Q19"/>
  </mergeCells>
  <phoneticPr fontId="23" type="noConversion"/>
  <conditionalFormatting sqref="A1">
    <cfRule type="cellIs" dxfId="668" priority="158" operator="equal">
      <formula>"VAPAA"</formula>
    </cfRule>
    <cfRule type="cellIs" dxfId="667" priority="157" stopIfTrue="1" operator="equal">
      <formula>"VAPAA"</formula>
    </cfRule>
  </conditionalFormatting>
  <conditionalFormatting sqref="A2 D2:R2 D3 F3 H3 J3 L3 N3 P3 D4:Q4">
    <cfRule type="cellIs" dxfId="666" priority="718" operator="equal">
      <formula>"VAPAA"</formula>
    </cfRule>
    <cfRule type="cellIs" dxfId="665" priority="717" operator="equal">
      <formula>"ALLIANSSI"</formula>
    </cfRule>
  </conditionalFormatting>
  <conditionalFormatting sqref="A5:C33 A34:E38">
    <cfRule type="cellIs" dxfId="664" priority="406" stopIfTrue="1" operator="equal">
      <formula>"VAPAA"</formula>
    </cfRule>
  </conditionalFormatting>
  <conditionalFormatting sqref="D5:D8 H5:H8 J5:J8 L5:L8">
    <cfRule type="cellIs" dxfId="663" priority="84" stopIfTrue="1" operator="equal">
      <formula>"VAPAA"</formula>
    </cfRule>
  </conditionalFormatting>
  <conditionalFormatting sqref="D12:D13 H12:H13 J12:J13 L12:L13">
    <cfRule type="cellIs" dxfId="662" priority="83" stopIfTrue="1" operator="equal">
      <formula>"VAPAA"</formula>
    </cfRule>
  </conditionalFormatting>
  <conditionalFormatting sqref="D16:D19">
    <cfRule type="cellIs" dxfId="661" priority="42" stopIfTrue="1" operator="equal">
      <formula>"VAPAA"</formula>
    </cfRule>
  </conditionalFormatting>
  <conditionalFormatting sqref="D30:D32">
    <cfRule type="cellIs" dxfId="660" priority="36" stopIfTrue="1" operator="equal">
      <formula>"VAPAA"</formula>
    </cfRule>
  </conditionalFormatting>
  <conditionalFormatting sqref="D9:E11 G9:M11 D12:M16 F17:M18 J19:M20">
    <cfRule type="cellIs" dxfId="659" priority="80" stopIfTrue="1" operator="equal">
      <formula>"VAPAA"</formula>
    </cfRule>
  </conditionalFormatting>
  <conditionalFormatting sqref="E13 G13 I13 K13 M13">
    <cfRule type="cellIs" dxfId="658" priority="82" stopIfTrue="1" operator="equal">
      <formula>"VAPAA"</formula>
    </cfRule>
  </conditionalFormatting>
  <conditionalFormatting sqref="E24:E27">
    <cfRule type="cellIs" dxfId="657" priority="35" stopIfTrue="1" operator="equal">
      <formula>"VAPAA"</formula>
    </cfRule>
  </conditionalFormatting>
  <conditionalFormatting sqref="E32:E33">
    <cfRule type="cellIs" dxfId="656" priority="37" stopIfTrue="1" operator="equal">
      <formula>"VAPAA"</formula>
    </cfRule>
  </conditionalFormatting>
  <conditionalFormatting sqref="F5:F13">
    <cfRule type="cellIs" dxfId="655" priority="56" stopIfTrue="1" operator="equal">
      <formula>"VAPAA"</formula>
    </cfRule>
  </conditionalFormatting>
  <conditionalFormatting sqref="F16:F17 H16:H17 J16:J17 L16:L17">
    <cfRule type="cellIs" dxfId="654" priority="81" stopIfTrue="1" operator="equal">
      <formula>"VAPAA"</formula>
    </cfRule>
  </conditionalFormatting>
  <conditionalFormatting sqref="F21">
    <cfRule type="cellIs" dxfId="653" priority="38" stopIfTrue="1" operator="equal">
      <formula>"VAPAA"</formula>
    </cfRule>
  </conditionalFormatting>
  <conditionalFormatting sqref="F25:F29">
    <cfRule type="cellIs" dxfId="652" priority="3" stopIfTrue="1" operator="equal">
      <formula>"VAPAA"</formula>
    </cfRule>
  </conditionalFormatting>
  <conditionalFormatting sqref="F31:F33 F35">
    <cfRule type="cellIs" dxfId="651" priority="54" stopIfTrue="1" operator="equal">
      <formula>"VAPAA"</formula>
    </cfRule>
  </conditionalFormatting>
  <conditionalFormatting sqref="F19:G19 D20:G20">
    <cfRule type="cellIs" dxfId="650" priority="57" stopIfTrue="1" operator="equal">
      <formula>"VAPAA"</formula>
    </cfRule>
  </conditionalFormatting>
  <conditionalFormatting sqref="F23:G26">
    <cfRule type="cellIs" dxfId="649" priority="34" stopIfTrue="1" operator="equal">
      <formula>"VAPAA"</formula>
    </cfRule>
  </conditionalFormatting>
  <conditionalFormatting sqref="F34:J34">
    <cfRule type="cellIs" dxfId="648" priority="4" stopIfTrue="1" operator="equal">
      <formula>"VAPAA"</formula>
    </cfRule>
  </conditionalFormatting>
  <conditionalFormatting sqref="G21:G22">
    <cfRule type="cellIs" dxfId="647" priority="39" stopIfTrue="1" operator="equal">
      <formula>"VAPAA"</formula>
    </cfRule>
  </conditionalFormatting>
  <conditionalFormatting sqref="G27:G28">
    <cfRule type="cellIs" dxfId="646" priority="33" stopIfTrue="1" operator="equal">
      <formula>"VAPAA"</formula>
    </cfRule>
  </conditionalFormatting>
  <conditionalFormatting sqref="H19:H21">
    <cfRule type="cellIs" dxfId="645" priority="40" stopIfTrue="1" operator="equal">
      <formula>"VAPAA"</formula>
    </cfRule>
  </conditionalFormatting>
  <conditionalFormatting sqref="H23">
    <cfRule type="cellIs" dxfId="644" priority="32" stopIfTrue="1" operator="equal">
      <formula>"VAPAA"</formula>
    </cfRule>
  </conditionalFormatting>
  <conditionalFormatting sqref="H22:I22 H28:H32">
    <cfRule type="cellIs" dxfId="643" priority="31" stopIfTrue="1" operator="equal">
      <formula>"VAPAA"</formula>
    </cfRule>
  </conditionalFormatting>
  <conditionalFormatting sqref="I23:I25">
    <cfRule type="cellIs" dxfId="642" priority="30" stopIfTrue="1" operator="equal">
      <formula>"VAPAA"</formula>
    </cfRule>
  </conditionalFormatting>
  <conditionalFormatting sqref="J22:J24">
    <cfRule type="cellIs" dxfId="641" priority="29" stopIfTrue="1" operator="equal">
      <formula>"VAPAA"</formula>
    </cfRule>
  </conditionalFormatting>
  <conditionalFormatting sqref="J29:J31">
    <cfRule type="cellIs" dxfId="640" priority="26" stopIfTrue="1" operator="equal">
      <formula>"VAPAA"</formula>
    </cfRule>
  </conditionalFormatting>
  <conditionalFormatting sqref="J21:K26 J28:K28 K30">
    <cfRule type="cellIs" dxfId="639" priority="27" stopIfTrue="1" operator="equal">
      <formula>"VAPAA"</formula>
    </cfRule>
  </conditionalFormatting>
  <conditionalFormatting sqref="J32:Q32 I33:K33">
    <cfRule type="cellIs" dxfId="638" priority="28" stopIfTrue="1" operator="equal">
      <formula>"VAPAA"</formula>
    </cfRule>
  </conditionalFormatting>
  <conditionalFormatting sqref="K19:L19">
    <cfRule type="cellIs" dxfId="637" priority="79" stopIfTrue="1" operator="equal">
      <formula>"VAPAA"</formula>
    </cfRule>
  </conditionalFormatting>
  <conditionalFormatting sqref="L31">
    <cfRule type="cellIs" dxfId="636" priority="22" stopIfTrue="1" operator="equal">
      <formula>"VAPAA"</formula>
    </cfRule>
  </conditionalFormatting>
  <conditionalFormatting sqref="L21:M24">
    <cfRule type="cellIs" dxfId="635" priority="24" stopIfTrue="1" operator="equal">
      <formula>"VAPAA"</formula>
    </cfRule>
  </conditionalFormatting>
  <conditionalFormatting sqref="M25:M27">
    <cfRule type="cellIs" dxfId="634" priority="21" stopIfTrue="1" operator="equal">
      <formula>"VAPAA"</formula>
    </cfRule>
  </conditionalFormatting>
  <conditionalFormatting sqref="M33 O33 Q33">
    <cfRule type="cellIs" dxfId="633" priority="78" stopIfTrue="1" operator="equal">
      <formula>"VAPAA"</formula>
    </cfRule>
  </conditionalFormatting>
  <conditionalFormatting sqref="N5:N17 P14:P19">
    <cfRule type="cellIs" dxfId="632" priority="64" stopIfTrue="1" operator="equal">
      <formula>"VAPAA"</formula>
    </cfRule>
  </conditionalFormatting>
  <conditionalFormatting sqref="N23:N31">
    <cfRule type="cellIs" dxfId="631" priority="6" stopIfTrue="1" operator="equal">
      <formula>"VAPAA"</formula>
    </cfRule>
  </conditionalFormatting>
  <conditionalFormatting sqref="N22:P22">
    <cfRule type="cellIs" dxfId="630" priority="19" stopIfTrue="1" operator="equal">
      <formula>"VAPAA"</formula>
    </cfRule>
  </conditionalFormatting>
  <conditionalFormatting sqref="P5:P12">
    <cfRule type="cellIs" dxfId="629" priority="1" stopIfTrue="1" operator="equal">
      <formula>"VAPAA"</formula>
    </cfRule>
  </conditionalFormatting>
  <conditionalFormatting sqref="P12:Q13 N18:O18 N19:N21 P20:Q20 Q21:Q22">
    <cfRule type="cellIs" dxfId="628" priority="66" stopIfTrue="1" operator="equal">
      <formula>"VAPAA"</formula>
    </cfRule>
  </conditionalFormatting>
  <conditionalFormatting sqref="P23:Q24 P25:P26">
    <cfRule type="cellIs" dxfId="627" priority="23" stopIfTrue="1" operator="equal">
      <formula>"VAPAA"</formula>
    </cfRule>
  </conditionalFormatting>
  <conditionalFormatting sqref="Q13">
    <cfRule type="cellIs" dxfId="626" priority="65" stopIfTrue="1" operator="equal">
      <formula>"VAPAA"</formula>
    </cfRule>
  </conditionalFormatting>
  <conditionalFormatting sqref="Q28:Q31">
    <cfRule type="cellIs" dxfId="625" priority="62" stopIfTrue="1" operator="equal">
      <formula>"VAPAA"</formula>
    </cfRule>
  </conditionalFormatting>
  <conditionalFormatting sqref="U1:XFD1 A2:XFD4 R5:X33 Y5:IS35 L34:X35 H35 L36:IS36 H37:I37 L37:XFD37 H38:XFD38 A39:XFD65536">
    <cfRule type="cellIs" dxfId="624" priority="716" stopIfTrue="1" operator="equal">
      <formula>"VAPAA"</formula>
    </cfRule>
  </conditionalFormatting>
  <pageMargins left="0.7" right="0.7" top="0.75" bottom="0.75" header="0.3" footer="0.3"/>
  <pageSetup paperSize="9" scale="5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48'!W3+1</f>
        <v>42338</v>
      </c>
      <c r="E3" s="321"/>
      <c r="F3" s="320">
        <f>D3+1</f>
        <v>42339</v>
      </c>
      <c r="G3" s="321"/>
      <c r="H3" s="328">
        <f>F3+1</f>
        <v>42340</v>
      </c>
      <c r="I3" s="355"/>
      <c r="J3" s="328">
        <f>H3+1</f>
        <v>42341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42342</v>
      </c>
      <c r="T3" s="329"/>
      <c r="U3" s="320">
        <f>S3+1</f>
        <v>42343</v>
      </c>
      <c r="V3" s="329"/>
      <c r="W3" s="320">
        <f>U3+1</f>
        <v>42344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3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3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/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9"/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9"/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A2:C4"/>
    <mergeCell ref="W2:X2"/>
    <mergeCell ref="W3:X3"/>
    <mergeCell ref="D19:K19"/>
    <mergeCell ref="U2:V2"/>
    <mergeCell ref="S2:T2"/>
    <mergeCell ref="J2:K2"/>
    <mergeCell ref="H3:I3"/>
    <mergeCell ref="D2:E2"/>
    <mergeCell ref="J3:K3"/>
    <mergeCell ref="S3:T3"/>
    <mergeCell ref="F3:G3"/>
    <mergeCell ref="L2:N4"/>
    <mergeCell ref="P2:R4"/>
    <mergeCell ref="F2:G2"/>
    <mergeCell ref="U3:V3"/>
  </mergeCells>
  <conditionalFormatting sqref="A1:A2 D2:L2 O2:P2 S2:Y2 D3 F3 H3 J3 S3 U3 W3 O3:O4 D4:K4 S4:X4">
    <cfRule type="cellIs" dxfId="1575" priority="38" operator="equal">
      <formula>"VAPAA"</formula>
    </cfRule>
  </conditionalFormatting>
  <conditionalFormatting sqref="A2 D2:L2 O2:P2 S2:Y2 D3 F3 H3 J3 S3 U3 W3 O3:O4 D4:K4 S4:X4">
    <cfRule type="cellIs" dxfId="1574" priority="37" operator="equal">
      <formula>"ALLIANSSI"</formula>
    </cfRule>
  </conditionalFormatting>
  <conditionalFormatting sqref="A5:O5 A6:C18 A19:D19">
    <cfRule type="cellIs" dxfId="1573" priority="9" stopIfTrue="1" operator="equal">
      <formula>"VAPAA"</formula>
    </cfRule>
  </conditionalFormatting>
  <conditionalFormatting sqref="A1:XFD4 A33:XFD33 A34:O34 Y34:IV34 A35:XFD65536">
    <cfRule type="cellIs" dxfId="1572" priority="36" stopIfTrue="1" operator="equal">
      <formula>"VAPAA"</formula>
    </cfRule>
  </conditionalFormatting>
  <conditionalFormatting sqref="D11:K18">
    <cfRule type="cellIs" dxfId="1571" priority="2" stopIfTrue="1" operator="equal">
      <formula>"VAPAA"</formula>
    </cfRule>
  </conditionalFormatting>
  <conditionalFormatting sqref="F14:F16">
    <cfRule type="cellIs" dxfId="1570" priority="7" stopIfTrue="1" operator="equal">
      <formula>"VAPAA"</formula>
    </cfRule>
  </conditionalFormatting>
  <conditionalFormatting sqref="G14:G17">
    <cfRule type="cellIs" dxfId="1569" priority="6" stopIfTrue="1" operator="equal">
      <formula>"VAPAA"</formula>
    </cfRule>
  </conditionalFormatting>
  <conditionalFormatting sqref="O20:T32">
    <cfRule type="cellIs" dxfId="1568" priority="4" stopIfTrue="1" operator="equal">
      <formula>"VAPAA"</formula>
    </cfRule>
  </conditionalFormatting>
  <conditionalFormatting sqref="P1">
    <cfRule type="cellIs" dxfId="1567" priority="39" operator="equal">
      <formula>"VAPAA"</formula>
    </cfRule>
  </conditionalFormatting>
  <conditionalFormatting sqref="P5:T19 D6:O10 L11:O19 A20:N26 A27:D30 F27:F30 H27:N30 A31:N32">
    <cfRule type="cellIs" dxfId="1566" priority="10" stopIfTrue="1" operator="equal">
      <formula>"VAPAA"</formula>
    </cfRule>
  </conditionalFormatting>
  <conditionalFormatting sqref="U17:AA24">
    <cfRule type="cellIs" dxfId="1565" priority="14" stopIfTrue="1" operator="equal">
      <formula>"VAPAA"</formula>
    </cfRule>
  </conditionalFormatting>
  <conditionalFormatting sqref="U5:IV32">
    <cfRule type="cellIs" dxfId="1564" priority="1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X39"/>
  <sheetViews>
    <sheetView zoomScaleNormal="100" workbookViewId="0">
      <selection activeCell="P11" sqref="P11:Q14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7" width="10.109375" style="1" bestFit="1" customWidth="1"/>
    <col min="8" max="8" width="14.5546875" style="1" customWidth="1"/>
    <col min="9" max="9" width="10.109375" style="1" bestFit="1" customWidth="1"/>
    <col min="10" max="10" width="15.88671875" style="1" customWidth="1"/>
    <col min="11" max="11" width="13.5546875" style="1" customWidth="1"/>
    <col min="12" max="13" width="10.109375" style="1" bestFit="1" customWidth="1"/>
    <col min="14" max="14" width="12.33203125" style="1" customWidth="1"/>
    <col min="15" max="15" width="12" style="1" customWidth="1"/>
    <col min="16" max="16" width="20" style="1" customWidth="1"/>
    <col min="17" max="17" width="18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322" t="s">
        <v>190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95"/>
      <c r="J2" s="333" t="s">
        <v>5</v>
      </c>
      <c r="K2" s="334"/>
      <c r="L2" s="333" t="s">
        <v>6</v>
      </c>
      <c r="M2" s="327"/>
      <c r="N2" s="326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36'!P3+1</f>
        <v>46272</v>
      </c>
      <c r="E3" s="328"/>
      <c r="F3" s="320">
        <f>D3+1</f>
        <v>46273</v>
      </c>
      <c r="G3" s="321"/>
      <c r="H3" s="328">
        <f>F3+1</f>
        <v>46274</v>
      </c>
      <c r="I3" s="328"/>
      <c r="J3" s="320">
        <f>H3+1</f>
        <v>46275</v>
      </c>
      <c r="K3" s="328"/>
      <c r="L3" s="320">
        <f>J3+1</f>
        <v>46276</v>
      </c>
      <c r="M3" s="329"/>
      <c r="N3" s="328">
        <f>L3+1</f>
        <v>46277</v>
      </c>
      <c r="O3" s="329"/>
      <c r="P3" s="320">
        <f>N3+1</f>
        <v>46278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4" t="s">
        <v>10</v>
      </c>
      <c r="J4" s="12" t="s">
        <v>9</v>
      </c>
      <c r="K4" s="14" t="s">
        <v>10</v>
      </c>
      <c r="L4" s="12" t="s">
        <v>9</v>
      </c>
      <c r="M4" s="13" t="s">
        <v>10</v>
      </c>
      <c r="N4" s="48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74" t="s">
        <v>191</v>
      </c>
      <c r="O9" s="475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74" t="s">
        <v>191</v>
      </c>
      <c r="O10" s="475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474" t="s">
        <v>191</v>
      </c>
      <c r="O11" s="475"/>
      <c r="P11" s="317" t="s">
        <v>192</v>
      </c>
      <c r="Q11" s="318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474" t="s">
        <v>191</v>
      </c>
      <c r="O12" s="475"/>
      <c r="P12" s="317" t="s">
        <v>192</v>
      </c>
      <c r="Q12" s="318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474" t="s">
        <v>191</v>
      </c>
      <c r="O13" s="475"/>
      <c r="P13" s="317" t="s">
        <v>192</v>
      </c>
      <c r="Q13" s="318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474" t="s">
        <v>191</v>
      </c>
      <c r="O14" s="475"/>
      <c r="P14" s="317" t="s">
        <v>192</v>
      </c>
      <c r="Q14" s="318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P15" s="88" t="s">
        <v>106</v>
      </c>
      <c r="Q15" s="141" t="s">
        <v>106</v>
      </c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P16" s="88" t="s">
        <v>106</v>
      </c>
      <c r="Q16" s="141" t="s">
        <v>106</v>
      </c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P17" s="88" t="s">
        <v>106</v>
      </c>
      <c r="Q17" s="141" t="s">
        <v>106</v>
      </c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P18" s="88" t="s">
        <v>127</v>
      </c>
      <c r="Q18" s="141" t="s">
        <v>127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P19" s="88" t="s">
        <v>127</v>
      </c>
      <c r="Q19" s="141" t="s">
        <v>127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P20" s="88" t="s">
        <v>127</v>
      </c>
      <c r="Q20" s="141" t="s">
        <v>127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88"/>
      <c r="O21" s="143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157" t="s">
        <v>43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7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82" t="s">
        <v>193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87" t="s">
        <v>181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82" t="s">
        <v>193</v>
      </c>
      <c r="I25" s="97" t="s">
        <v>45</v>
      </c>
      <c r="J25" s="145" t="s">
        <v>194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87" t="s">
        <v>181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157</v>
      </c>
      <c r="J26" s="145" t="s">
        <v>194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87" t="s">
        <v>181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157</v>
      </c>
      <c r="J27" s="259" t="s">
        <v>41</v>
      </c>
      <c r="K27" s="307" t="s">
        <v>182</v>
      </c>
      <c r="L27" s="221"/>
      <c r="M27" s="157"/>
      <c r="N27" s="221"/>
      <c r="O27" s="157"/>
      <c r="P27" s="82" t="s">
        <v>53</v>
      </c>
      <c r="Q27" s="141" t="s">
        <v>53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307" t="s">
        <v>182</v>
      </c>
      <c r="L28" s="82"/>
      <c r="M28" s="141"/>
      <c r="N28" s="221"/>
      <c r="O28" s="182"/>
      <c r="P28" s="88" t="s">
        <v>53</v>
      </c>
      <c r="Q28" s="143" t="s">
        <v>53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88"/>
      <c r="M29" s="143"/>
      <c r="N29" s="167"/>
      <c r="O29" s="157"/>
      <c r="P29" s="88" t="s">
        <v>53</v>
      </c>
      <c r="Q29" s="143" t="s">
        <v>53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88"/>
      <c r="M30" s="143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 t="s">
        <v>195</v>
      </c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471"/>
      <c r="G36" s="402"/>
      <c r="H36" s="400"/>
      <c r="I36" s="402"/>
    </row>
    <row r="37" spans="1:24" ht="14.25" customHeight="1" x14ac:dyDescent="0.25">
      <c r="F37" s="402"/>
      <c r="G37" s="402"/>
      <c r="H37" s="402"/>
      <c r="I37" s="402"/>
    </row>
    <row r="38" spans="1:24" ht="22.95" customHeight="1" x14ac:dyDescent="0.25">
      <c r="F38" s="402"/>
      <c r="G38" s="402"/>
      <c r="H38" s="402"/>
      <c r="I38" s="402"/>
    </row>
    <row r="39" spans="1:24" x14ac:dyDescent="0.25">
      <c r="J39" s="45"/>
      <c r="K39" s="45"/>
    </row>
  </sheetData>
  <mergeCells count="35">
    <mergeCell ref="D19:E19"/>
    <mergeCell ref="J2:K2"/>
    <mergeCell ref="F3:G3"/>
    <mergeCell ref="L2:M2"/>
    <mergeCell ref="D17:E17"/>
    <mergeCell ref="D18:E18"/>
    <mergeCell ref="H19:I19"/>
    <mergeCell ref="A1:T1"/>
    <mergeCell ref="R2:T4"/>
    <mergeCell ref="L3:M3"/>
    <mergeCell ref="N3:O3"/>
    <mergeCell ref="P2:Q2"/>
    <mergeCell ref="P3:Q3"/>
    <mergeCell ref="H2:I2"/>
    <mergeCell ref="A2:C4"/>
    <mergeCell ref="D3:E3"/>
    <mergeCell ref="H3:I3"/>
    <mergeCell ref="J3:K3"/>
    <mergeCell ref="D2:E2"/>
    <mergeCell ref="F2:G2"/>
    <mergeCell ref="H21:I21"/>
    <mergeCell ref="N2:O2"/>
    <mergeCell ref="H36:I38"/>
    <mergeCell ref="F36:G38"/>
    <mergeCell ref="N9:O9"/>
    <mergeCell ref="N10:O10"/>
    <mergeCell ref="N11:O11"/>
    <mergeCell ref="N12:O12"/>
    <mergeCell ref="N13:O13"/>
    <mergeCell ref="N14:O14"/>
    <mergeCell ref="P11:Q11"/>
    <mergeCell ref="P12:Q12"/>
    <mergeCell ref="P13:Q13"/>
    <mergeCell ref="P14:Q14"/>
    <mergeCell ref="H20:I20"/>
  </mergeCells>
  <phoneticPr fontId="25" type="noConversion"/>
  <conditionalFormatting sqref="A1 U1:XFD1 A2:XFD4 N5:N14 R5:X33 Y5:IS35 P18:P20 A34:X35 A40:XFD65536">
    <cfRule type="cellIs" dxfId="623" priority="710" stopIfTrue="1" operator="equal">
      <formula>"VAPAA"</formula>
    </cfRule>
  </conditionalFormatting>
  <conditionalFormatting sqref="A1:A2 D2:R2 D3 F3 H3 J3 L3 N3 P3 D4:Q4">
    <cfRule type="cellIs" dxfId="622" priority="712" operator="equal">
      <formula>"VAPAA"</formula>
    </cfRule>
  </conditionalFormatting>
  <conditionalFormatting sqref="A2 D2:R2 D3 F3 H3 J3 L3 N3 P3 D4:Q4">
    <cfRule type="cellIs" dxfId="621" priority="711" operator="equal">
      <formula>"ALLIANSSI"</formula>
    </cfRule>
  </conditionalFormatting>
  <conditionalFormatting sqref="A5:C33">
    <cfRule type="cellIs" dxfId="620" priority="381" stopIfTrue="1" operator="equal">
      <formula>"VAPAA"</formula>
    </cfRule>
  </conditionalFormatting>
  <conditionalFormatting sqref="A36:F36 H36 J36:IS38 A37:E38 A39:IS39">
    <cfRule type="cellIs" dxfId="619" priority="386" stopIfTrue="1" operator="equal">
      <formula>"VAPAA"</formula>
    </cfRule>
  </conditionalFormatting>
  <conditionalFormatting sqref="D5:D8 H5:H8 J5:J8 L5:L8 P5:P8">
    <cfRule type="cellIs" dxfId="618" priority="68" stopIfTrue="1" operator="equal">
      <formula>"VAPAA"</formula>
    </cfRule>
  </conditionalFormatting>
  <conditionalFormatting sqref="D12:D13 H12:H13 J12:J13 L12:L13">
    <cfRule type="cellIs" dxfId="617" priority="67" stopIfTrue="1" operator="equal">
      <formula>"VAPAA"</formula>
    </cfRule>
  </conditionalFormatting>
  <conditionalFormatting sqref="D16:D19">
    <cfRule type="cellIs" dxfId="616" priority="37" stopIfTrue="1" operator="equal">
      <formula>"VAPAA"</formula>
    </cfRule>
  </conditionalFormatting>
  <conditionalFormatting sqref="D30:D32">
    <cfRule type="cellIs" dxfId="615" priority="31" stopIfTrue="1" operator="equal">
      <formula>"VAPAA"</formula>
    </cfRule>
  </conditionalFormatting>
  <conditionalFormatting sqref="D9:E11 G9:M11 D12:M16 F17:M18 J19:M20">
    <cfRule type="cellIs" dxfId="614" priority="64" stopIfTrue="1" operator="equal">
      <formula>"VAPAA"</formula>
    </cfRule>
  </conditionalFormatting>
  <conditionalFormatting sqref="E13 G13 I13 K13 M13">
    <cfRule type="cellIs" dxfId="613" priority="66" stopIfTrue="1" operator="equal">
      <formula>"VAPAA"</formula>
    </cfRule>
  </conditionalFormatting>
  <conditionalFormatting sqref="E24:E27">
    <cfRule type="cellIs" dxfId="612" priority="30" stopIfTrue="1" operator="equal">
      <formula>"VAPAA"</formula>
    </cfRule>
  </conditionalFormatting>
  <conditionalFormatting sqref="E32:E33">
    <cfRule type="cellIs" dxfId="611" priority="32" stopIfTrue="1" operator="equal">
      <formula>"VAPAA"</formula>
    </cfRule>
  </conditionalFormatting>
  <conditionalFormatting sqref="F5:F13">
    <cfRule type="cellIs" dxfId="610" priority="40" stopIfTrue="1" operator="equal">
      <formula>"VAPAA"</formula>
    </cfRule>
  </conditionalFormatting>
  <conditionalFormatting sqref="F16:F17 H16:H17 J16:J17 L16:L17">
    <cfRule type="cellIs" dxfId="609" priority="65" stopIfTrue="1" operator="equal">
      <formula>"VAPAA"</formula>
    </cfRule>
  </conditionalFormatting>
  <conditionalFormatting sqref="F21">
    <cfRule type="cellIs" dxfId="608" priority="26" stopIfTrue="1" operator="equal">
      <formula>"VAPAA"</formula>
    </cfRule>
  </conditionalFormatting>
  <conditionalFormatting sqref="F25:F29">
    <cfRule type="cellIs" dxfId="607" priority="9" stopIfTrue="1" operator="equal">
      <formula>"VAPAA"</formula>
    </cfRule>
  </conditionalFormatting>
  <conditionalFormatting sqref="F19:G19 D20:G20">
    <cfRule type="cellIs" dxfId="606" priority="41" stopIfTrue="1" operator="equal">
      <formula>"VAPAA"</formula>
    </cfRule>
  </conditionalFormatting>
  <conditionalFormatting sqref="F23:G26">
    <cfRule type="cellIs" dxfId="605" priority="29" stopIfTrue="1" operator="equal">
      <formula>"VAPAA"</formula>
    </cfRule>
  </conditionalFormatting>
  <conditionalFormatting sqref="F32:G32">
    <cfRule type="cellIs" dxfId="604" priority="54" stopIfTrue="1" operator="equal">
      <formula>"VAPAA"</formula>
    </cfRule>
  </conditionalFormatting>
  <conditionalFormatting sqref="G21:G22">
    <cfRule type="cellIs" dxfId="603" priority="27" stopIfTrue="1" operator="equal">
      <formula>"VAPAA"</formula>
    </cfRule>
  </conditionalFormatting>
  <conditionalFormatting sqref="G27:G28 F31">
    <cfRule type="cellIs" dxfId="602" priority="28" stopIfTrue="1" operator="equal">
      <formula>"VAPAA"</formula>
    </cfRule>
  </conditionalFormatting>
  <conditionalFormatting sqref="G33 I33 K33 M33 O33 Q33">
    <cfRule type="cellIs" dxfId="601" priority="62" stopIfTrue="1" operator="equal">
      <formula>"VAPAA"</formula>
    </cfRule>
  </conditionalFormatting>
  <conditionalFormatting sqref="H19:H21">
    <cfRule type="cellIs" dxfId="600" priority="35" stopIfTrue="1" operator="equal">
      <formula>"VAPAA"</formula>
    </cfRule>
  </conditionalFormatting>
  <conditionalFormatting sqref="H23">
    <cfRule type="cellIs" dxfId="599" priority="25" stopIfTrue="1" operator="equal">
      <formula>"VAPAA"</formula>
    </cfRule>
  </conditionalFormatting>
  <conditionalFormatting sqref="H22:I22 H28:H32">
    <cfRule type="cellIs" dxfId="598" priority="24" stopIfTrue="1" operator="equal">
      <formula>"VAPAA"</formula>
    </cfRule>
  </conditionalFormatting>
  <conditionalFormatting sqref="I23:I25">
    <cfRule type="cellIs" dxfId="597" priority="23" stopIfTrue="1" operator="equal">
      <formula>"VAPAA"</formula>
    </cfRule>
  </conditionalFormatting>
  <conditionalFormatting sqref="J22:J24">
    <cfRule type="cellIs" dxfId="596" priority="22" stopIfTrue="1" operator="equal">
      <formula>"VAPAA"</formula>
    </cfRule>
  </conditionalFormatting>
  <conditionalFormatting sqref="J28:J31">
    <cfRule type="cellIs" dxfId="595" priority="19" stopIfTrue="1" operator="equal">
      <formula>"VAPAA"</formula>
    </cfRule>
  </conditionalFormatting>
  <conditionalFormatting sqref="J21:K26 K30">
    <cfRule type="cellIs" dxfId="594" priority="20" stopIfTrue="1" operator="equal">
      <formula>"VAPAA"</formula>
    </cfRule>
  </conditionalFormatting>
  <conditionalFormatting sqref="J32:Q32">
    <cfRule type="cellIs" dxfId="593" priority="21" stopIfTrue="1" operator="equal">
      <formula>"VAPAA"</formula>
    </cfRule>
  </conditionalFormatting>
  <conditionalFormatting sqref="K19:L19">
    <cfRule type="cellIs" dxfId="592" priority="63" stopIfTrue="1" operator="equal">
      <formula>"VAPAA"</formula>
    </cfRule>
  </conditionalFormatting>
  <conditionalFormatting sqref="L29:L31">
    <cfRule type="cellIs" dxfId="591" priority="15" stopIfTrue="1" operator="equal">
      <formula>"VAPAA"</formula>
    </cfRule>
  </conditionalFormatting>
  <conditionalFormatting sqref="L21:M24">
    <cfRule type="cellIs" dxfId="590" priority="17" stopIfTrue="1" operator="equal">
      <formula>"VAPAA"</formula>
    </cfRule>
  </conditionalFormatting>
  <conditionalFormatting sqref="M25:M28">
    <cfRule type="cellIs" dxfId="589" priority="14" stopIfTrue="1" operator="equal">
      <formula>"VAPAA"</formula>
    </cfRule>
  </conditionalFormatting>
  <conditionalFormatting sqref="N21">
    <cfRule type="cellIs" dxfId="588" priority="13" stopIfTrue="1" operator="equal">
      <formula>"VAPAA"</formula>
    </cfRule>
  </conditionalFormatting>
  <conditionalFormatting sqref="N24">
    <cfRule type="cellIs" dxfId="587" priority="51" stopIfTrue="1" operator="equal">
      <formula>"VAPAA"</formula>
    </cfRule>
  </conditionalFormatting>
  <conditionalFormatting sqref="N29:N31">
    <cfRule type="cellIs" dxfId="586" priority="47" stopIfTrue="1" operator="equal">
      <formula>"VAPAA"</formula>
    </cfRule>
  </conditionalFormatting>
  <conditionalFormatting sqref="N22:Q23">
    <cfRule type="cellIs" dxfId="585" priority="7" stopIfTrue="1" operator="equal">
      <formula>"VAPAA"</formula>
    </cfRule>
  </conditionalFormatting>
  <conditionalFormatting sqref="O24:O28 Q30:Q31">
    <cfRule type="cellIs" dxfId="584" priority="46" stopIfTrue="1" operator="equal">
      <formula>"VAPAA"</formula>
    </cfRule>
  </conditionalFormatting>
  <conditionalFormatting sqref="P28:P29">
    <cfRule type="cellIs" dxfId="583" priority="11" stopIfTrue="1" operator="equal">
      <formula>"VAPAA"</formula>
    </cfRule>
  </conditionalFormatting>
  <conditionalFormatting sqref="P9:Q10 P11:P14 P15:Q20">
    <cfRule type="cellIs" dxfId="582" priority="50" stopIfTrue="1" operator="equal">
      <formula>"VAPAA"</formula>
    </cfRule>
  </conditionalFormatting>
  <conditionalFormatting sqref="P24:Q24 P25:P26">
    <cfRule type="cellIs" dxfId="581" priority="16" stopIfTrue="1" operator="equal">
      <formula>"VAPAA"</formula>
    </cfRule>
  </conditionalFormatting>
  <conditionalFormatting sqref="Q25:Q27">
    <cfRule type="cellIs" dxfId="580" priority="8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X39"/>
  <sheetViews>
    <sheetView zoomScaleNormal="100" workbookViewId="0">
      <selection sqref="A1:T1"/>
    </sheetView>
  </sheetViews>
  <sheetFormatPr defaultColWidth="8.886718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9" width="10.109375" style="1" bestFit="1" customWidth="1"/>
    <col min="10" max="10" width="10" style="1" bestFit="1" customWidth="1"/>
    <col min="11" max="11" width="9" style="1" bestFit="1" customWidth="1"/>
    <col min="12" max="13" width="10.109375" style="1" bestFit="1" customWidth="1"/>
    <col min="14" max="14" width="10.33203125" style="1" customWidth="1"/>
    <col min="15" max="15" width="9" style="1" bestFit="1" customWidth="1"/>
    <col min="16" max="16" width="18.6640625" style="1" bestFit="1" customWidth="1"/>
    <col min="17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8.8867187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4"/>
      <c r="O1" s="324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26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37'!P3+1</f>
        <v>46279</v>
      </c>
      <c r="E3" s="328"/>
      <c r="F3" s="320">
        <f>D3+1</f>
        <v>46280</v>
      </c>
      <c r="G3" s="321"/>
      <c r="H3" s="328">
        <f>F3+1</f>
        <v>46281</v>
      </c>
      <c r="I3" s="355"/>
      <c r="J3" s="328">
        <f>H3+1</f>
        <v>46282</v>
      </c>
      <c r="K3" s="328"/>
      <c r="L3" s="320">
        <f>J3+1</f>
        <v>46283</v>
      </c>
      <c r="M3" s="329"/>
      <c r="N3" s="331">
        <f>L3+1</f>
        <v>46284</v>
      </c>
      <c r="O3" s="332"/>
      <c r="P3" s="328">
        <f>N3+1</f>
        <v>46285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48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484" t="s">
        <v>196</v>
      </c>
      <c r="O7" s="485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84" t="s">
        <v>196</v>
      </c>
      <c r="O8" s="485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84" t="s">
        <v>196</v>
      </c>
      <c r="O9" s="485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84" t="s">
        <v>196</v>
      </c>
      <c r="O10" s="485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ht="15" customHeight="1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45" t="s">
        <v>90</v>
      </c>
      <c r="O11" s="143" t="s">
        <v>126</v>
      </c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45" t="s">
        <v>90</v>
      </c>
      <c r="O12" s="143" t="s">
        <v>126</v>
      </c>
      <c r="P12" s="315" t="s">
        <v>107</v>
      </c>
      <c r="Q12" s="316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45" t="s">
        <v>90</v>
      </c>
      <c r="O13" s="143" t="s">
        <v>126</v>
      </c>
      <c r="P13" s="315" t="s">
        <v>107</v>
      </c>
      <c r="Q13" s="316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317" t="s">
        <v>62</v>
      </c>
      <c r="O14" s="318"/>
      <c r="P14" s="315" t="s">
        <v>107</v>
      </c>
      <c r="Q14" s="316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122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317" t="s">
        <v>62</v>
      </c>
      <c r="O15" s="318"/>
      <c r="P15" s="315" t="s">
        <v>88</v>
      </c>
      <c r="Q15" s="316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122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317" t="s">
        <v>62</v>
      </c>
      <c r="O16" s="318"/>
      <c r="P16" s="315" t="s">
        <v>88</v>
      </c>
      <c r="Q16" s="316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122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317" t="s">
        <v>86</v>
      </c>
      <c r="O17" s="318"/>
      <c r="P17" s="315" t="s">
        <v>88</v>
      </c>
      <c r="Q17" s="316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122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317" t="s">
        <v>86</v>
      </c>
      <c r="O18" s="318"/>
      <c r="P18" s="82" t="s">
        <v>173</v>
      </c>
      <c r="Q18" s="82" t="s">
        <v>173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122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317" t="s">
        <v>86</v>
      </c>
      <c r="O19" s="318"/>
      <c r="P19" s="82" t="s">
        <v>173</v>
      </c>
      <c r="Q19" s="82" t="s">
        <v>173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ht="13.95" customHeight="1" x14ac:dyDescent="0.25">
      <c r="A20" s="69">
        <v>0.64583333333333404</v>
      </c>
      <c r="B20" s="70" t="s">
        <v>11</v>
      </c>
      <c r="C20" s="122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482" t="s">
        <v>21</v>
      </c>
      <c r="O20" s="483"/>
      <c r="P20" s="82" t="s">
        <v>173</v>
      </c>
      <c r="Q20" s="82" t="s">
        <v>173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ht="13.95" customHeight="1" x14ac:dyDescent="0.25">
      <c r="A21" s="69">
        <v>0.66666666666666696</v>
      </c>
      <c r="B21" s="70" t="s">
        <v>11</v>
      </c>
      <c r="C21" s="122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482" t="s">
        <v>21</v>
      </c>
      <c r="O21" s="483"/>
      <c r="P21" s="82" t="s">
        <v>173</v>
      </c>
      <c r="Q21" s="82" t="s">
        <v>173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ht="13.95" customHeight="1" x14ac:dyDescent="0.25">
      <c r="A22" s="69">
        <v>0.6875</v>
      </c>
      <c r="B22" s="70" t="s">
        <v>11</v>
      </c>
      <c r="C22" s="122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482" t="s">
        <v>21</v>
      </c>
      <c r="O22" s="483"/>
      <c r="P22" s="169"/>
      <c r="Q22" s="143" t="s">
        <v>79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122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482" t="s">
        <v>21</v>
      </c>
      <c r="O23" s="483"/>
      <c r="P23" s="96" t="s">
        <v>46</v>
      </c>
      <c r="Q23" s="87" t="s">
        <v>79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122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143" t="s">
        <v>197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87" t="s">
        <v>79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122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143" t="s">
        <v>197</v>
      </c>
      <c r="J25" s="169" t="s">
        <v>48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122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98</v>
      </c>
      <c r="J26" s="169" t="s">
        <v>48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122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98</v>
      </c>
      <c r="J27" s="259" t="s">
        <v>41</v>
      </c>
      <c r="K27" s="257" t="s">
        <v>41</v>
      </c>
      <c r="L27" s="315" t="s">
        <v>65</v>
      </c>
      <c r="M27" s="316"/>
      <c r="N27" s="221"/>
      <c r="O27" s="157"/>
      <c r="P27" s="272" t="s">
        <v>78</v>
      </c>
      <c r="Q27" s="272" t="s">
        <v>78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122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315" t="s">
        <v>65</v>
      </c>
      <c r="M28" s="316"/>
      <c r="N28" s="221"/>
      <c r="O28" s="182"/>
      <c r="P28" s="82" t="s">
        <v>78</v>
      </c>
      <c r="Q28" s="82" t="s">
        <v>78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122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315" t="s">
        <v>65</v>
      </c>
      <c r="M29" s="316"/>
      <c r="N29" s="167"/>
      <c r="O29" s="157"/>
      <c r="P29" s="82" t="s">
        <v>78</v>
      </c>
      <c r="Q29" s="82" t="s">
        <v>78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122">
        <v>0.874999999999998</v>
      </c>
      <c r="D30" s="96" t="s">
        <v>53</v>
      </c>
      <c r="E30" s="150" t="s">
        <v>54</v>
      </c>
      <c r="F30" s="167"/>
      <c r="G30" s="157"/>
      <c r="H30" s="149" t="s">
        <v>43</v>
      </c>
      <c r="I30" s="100" t="s">
        <v>43</v>
      </c>
      <c r="J30" s="167" t="s">
        <v>47</v>
      </c>
      <c r="K30" s="151" t="s">
        <v>46</v>
      </c>
      <c r="L30" s="315" t="s">
        <v>65</v>
      </c>
      <c r="M30" s="316"/>
      <c r="N30" s="167"/>
      <c r="O30" s="157"/>
      <c r="P30" s="82" t="s">
        <v>78</v>
      </c>
      <c r="Q30" s="82" t="s">
        <v>78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317" t="s">
        <v>55</v>
      </c>
      <c r="G31" s="318"/>
      <c r="H31" s="98" t="s">
        <v>54</v>
      </c>
      <c r="I31" s="97" t="s">
        <v>54</v>
      </c>
      <c r="J31" s="96" t="s">
        <v>53</v>
      </c>
      <c r="K31" s="261" t="s">
        <v>174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317" t="s">
        <v>55</v>
      </c>
      <c r="G32" s="318"/>
      <c r="H32" s="96" t="s">
        <v>54</v>
      </c>
      <c r="I32" s="97" t="s">
        <v>54</v>
      </c>
      <c r="J32" s="101" t="s">
        <v>53</v>
      </c>
      <c r="K32" s="87" t="s">
        <v>174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317" t="s">
        <v>55</v>
      </c>
      <c r="G33" s="318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5" customHeight="1" x14ac:dyDescent="0.25">
      <c r="A34" s="45"/>
      <c r="B34" s="45"/>
      <c r="C34" s="45"/>
      <c r="D34" s="45"/>
      <c r="E34" s="45"/>
      <c r="F34" s="486"/>
      <c r="G34" s="486"/>
      <c r="H34" s="45"/>
      <c r="I34" s="45"/>
      <c r="J34" s="181"/>
      <c r="K34" s="181"/>
      <c r="L34" s="45"/>
      <c r="M34" s="45"/>
      <c r="N34" s="45"/>
      <c r="O34" s="45"/>
      <c r="P34" s="180"/>
      <c r="Q34" s="45"/>
      <c r="R34" s="45"/>
      <c r="S34" s="45"/>
      <c r="T34" s="45"/>
      <c r="U34" s="45"/>
      <c r="V34" s="45"/>
      <c r="W34" s="45"/>
      <c r="X34" s="45"/>
    </row>
    <row r="35" spans="1:24" ht="13.95" customHeight="1" x14ac:dyDescent="0.25">
      <c r="A35" s="45"/>
      <c r="B35" s="45"/>
      <c r="C35" s="45"/>
      <c r="D35" s="45"/>
      <c r="E35" s="45"/>
      <c r="F35" s="416" t="s">
        <v>175</v>
      </c>
      <c r="G35" s="469"/>
      <c r="H35" s="487"/>
      <c r="I35" s="488"/>
      <c r="J35" s="365" t="s">
        <v>131</v>
      </c>
      <c r="K35" s="339"/>
      <c r="L35" s="45"/>
      <c r="M35" s="45"/>
      <c r="N35" s="416"/>
      <c r="O35" s="469"/>
      <c r="P35" s="416"/>
      <c r="Q35" s="179"/>
      <c r="R35" s="45"/>
      <c r="S35" s="45"/>
      <c r="T35" s="45"/>
      <c r="U35" s="45"/>
      <c r="V35" s="45"/>
      <c r="W35" s="45"/>
      <c r="X35" s="45"/>
    </row>
    <row r="36" spans="1:24" ht="65.25" customHeight="1" x14ac:dyDescent="0.25">
      <c r="F36" s="469"/>
      <c r="G36" s="469"/>
      <c r="H36" s="488"/>
      <c r="I36" s="488"/>
      <c r="J36" s="339"/>
      <c r="K36" s="339"/>
      <c r="N36" s="469"/>
      <c r="O36" s="469"/>
      <c r="P36" s="416"/>
      <c r="Q36" s="179"/>
    </row>
    <row r="37" spans="1:24" ht="13.95" customHeight="1" x14ac:dyDescent="0.25">
      <c r="F37" s="469"/>
      <c r="G37" s="469"/>
      <c r="H37" s="339"/>
      <c r="I37" s="339"/>
      <c r="J37" s="339"/>
      <c r="K37" s="339"/>
      <c r="N37" s="469"/>
      <c r="O37" s="469"/>
      <c r="P37" s="180"/>
      <c r="Q37" s="179"/>
    </row>
    <row r="38" spans="1:24" x14ac:dyDescent="0.25">
      <c r="F38" s="469"/>
      <c r="G38" s="469"/>
      <c r="N38" s="469"/>
      <c r="O38" s="469"/>
    </row>
    <row r="39" spans="1:24" x14ac:dyDescent="0.25">
      <c r="N39" s="469"/>
      <c r="O39" s="469"/>
    </row>
  </sheetData>
  <mergeCells count="57">
    <mergeCell ref="N20:O20"/>
    <mergeCell ref="N21:O21"/>
    <mergeCell ref="N22:O22"/>
    <mergeCell ref="N23:O23"/>
    <mergeCell ref="D19:E19"/>
    <mergeCell ref="F35:G38"/>
    <mergeCell ref="J3:K3"/>
    <mergeCell ref="H37:I37"/>
    <mergeCell ref="F32:G32"/>
    <mergeCell ref="F33:G33"/>
    <mergeCell ref="H19:I19"/>
    <mergeCell ref="H20:I20"/>
    <mergeCell ref="H21:I21"/>
    <mergeCell ref="J35:K37"/>
    <mergeCell ref="D17:E17"/>
    <mergeCell ref="D18:E18"/>
    <mergeCell ref="A1:T1"/>
    <mergeCell ref="P3:Q3"/>
    <mergeCell ref="D2:E2"/>
    <mergeCell ref="A2:C4"/>
    <mergeCell ref="F3:G3"/>
    <mergeCell ref="L2:M2"/>
    <mergeCell ref="N2:O2"/>
    <mergeCell ref="R2:T4"/>
    <mergeCell ref="P2:Q2"/>
    <mergeCell ref="H3:I3"/>
    <mergeCell ref="N3:O3"/>
    <mergeCell ref="H2:I2"/>
    <mergeCell ref="J2:K2"/>
    <mergeCell ref="F2:G2"/>
    <mergeCell ref="D3:E3"/>
    <mergeCell ref="L3:M3"/>
    <mergeCell ref="P35:P36"/>
    <mergeCell ref="F34:G34"/>
    <mergeCell ref="H35:I36"/>
    <mergeCell ref="N35:O39"/>
    <mergeCell ref="L27:M27"/>
    <mergeCell ref="L28:M28"/>
    <mergeCell ref="L29:M29"/>
    <mergeCell ref="L30:M30"/>
    <mergeCell ref="F31:G31"/>
    <mergeCell ref="N19:O19"/>
    <mergeCell ref="P12:Q12"/>
    <mergeCell ref="P13:Q13"/>
    <mergeCell ref="P14:Q14"/>
    <mergeCell ref="P15:Q15"/>
    <mergeCell ref="P17:Q17"/>
    <mergeCell ref="N17:O17"/>
    <mergeCell ref="N18:O18"/>
    <mergeCell ref="N14:O14"/>
    <mergeCell ref="N15:O15"/>
    <mergeCell ref="N16:O16"/>
    <mergeCell ref="N7:O7"/>
    <mergeCell ref="N8:O8"/>
    <mergeCell ref="N9:O9"/>
    <mergeCell ref="N10:O10"/>
    <mergeCell ref="P16:Q16"/>
  </mergeCells>
  <phoneticPr fontId="24" type="noConversion"/>
  <conditionalFormatting sqref="A1">
    <cfRule type="cellIs" dxfId="579" priority="144" operator="equal">
      <formula>"VAPAA"</formula>
    </cfRule>
    <cfRule type="cellIs" dxfId="578" priority="143" stopIfTrue="1" operator="equal">
      <formula>"VAPAA"</formula>
    </cfRule>
  </conditionalFormatting>
  <conditionalFormatting sqref="A2 D2:R2 D3 F3 H3 J3 L3 N3 P3 D4:Q4">
    <cfRule type="cellIs" dxfId="577" priority="714" operator="equal">
      <formula>"VAPAA"</formula>
    </cfRule>
    <cfRule type="cellIs" dxfId="576" priority="713" operator="equal">
      <formula>"ALLIANSSI"</formula>
    </cfRule>
  </conditionalFormatting>
  <conditionalFormatting sqref="A5:C33 P35 P37">
    <cfRule type="cellIs" dxfId="575" priority="391" stopIfTrue="1" operator="equal">
      <formula>"VAPAA"</formula>
    </cfRule>
  </conditionalFormatting>
  <conditionalFormatting sqref="D5:D8 H5:H8 J5:J8 L5:L8 P5:P8">
    <cfRule type="cellIs" dxfId="574" priority="62" stopIfTrue="1" operator="equal">
      <formula>"VAPAA"</formula>
    </cfRule>
  </conditionalFormatting>
  <conditionalFormatting sqref="D12:D13 H12:H13 J12:J13 L12:L13">
    <cfRule type="cellIs" dxfId="573" priority="61" stopIfTrue="1" operator="equal">
      <formula>"VAPAA"</formula>
    </cfRule>
  </conditionalFormatting>
  <conditionalFormatting sqref="D16:D19">
    <cfRule type="cellIs" dxfId="572" priority="31" stopIfTrue="1" operator="equal">
      <formula>"VAPAA"</formula>
    </cfRule>
  </conditionalFormatting>
  <conditionalFormatting sqref="D30:D32">
    <cfRule type="cellIs" dxfId="571" priority="25" stopIfTrue="1" operator="equal">
      <formula>"VAPAA"</formula>
    </cfRule>
  </conditionalFormatting>
  <conditionalFormatting sqref="D9:E11 G9:M11 D12:M16 F17:M18">
    <cfRule type="cellIs" dxfId="570" priority="58" stopIfTrue="1" operator="equal">
      <formula>"VAPAA"</formula>
    </cfRule>
  </conditionalFormatting>
  <conditionalFormatting sqref="E13 G13 I13 K13 M13">
    <cfRule type="cellIs" dxfId="569" priority="60" stopIfTrue="1" operator="equal">
      <formula>"VAPAA"</formula>
    </cfRule>
  </conditionalFormatting>
  <conditionalFormatting sqref="E24:E27">
    <cfRule type="cellIs" dxfId="568" priority="24" stopIfTrue="1" operator="equal">
      <formula>"VAPAA"</formula>
    </cfRule>
  </conditionalFormatting>
  <conditionalFormatting sqref="E32:E33">
    <cfRule type="cellIs" dxfId="567" priority="26" stopIfTrue="1" operator="equal">
      <formula>"VAPAA"</formula>
    </cfRule>
  </conditionalFormatting>
  <conditionalFormatting sqref="F5:F13">
    <cfRule type="cellIs" dxfId="566" priority="34" stopIfTrue="1" operator="equal">
      <formula>"VAPAA"</formula>
    </cfRule>
  </conditionalFormatting>
  <conditionalFormatting sqref="F16:F17 H16:H17 J16:J17 L16:L17">
    <cfRule type="cellIs" dxfId="565" priority="59" stopIfTrue="1" operator="equal">
      <formula>"VAPAA"</formula>
    </cfRule>
  </conditionalFormatting>
  <conditionalFormatting sqref="F21">
    <cfRule type="cellIs" dxfId="564" priority="10" stopIfTrue="1" operator="equal">
      <formula>"VAPAA"</formula>
    </cfRule>
  </conditionalFormatting>
  <conditionalFormatting sqref="F25:F33">
    <cfRule type="cellIs" dxfId="563" priority="2" stopIfTrue="1" operator="equal">
      <formula>"VAPAA"</formula>
    </cfRule>
  </conditionalFormatting>
  <conditionalFormatting sqref="F19:G19 D20:G20">
    <cfRule type="cellIs" dxfId="562" priority="35" stopIfTrue="1" operator="equal">
      <formula>"VAPAA"</formula>
    </cfRule>
  </conditionalFormatting>
  <conditionalFormatting sqref="F23:G26">
    <cfRule type="cellIs" dxfId="561" priority="13" stopIfTrue="1" operator="equal">
      <formula>"VAPAA"</formula>
    </cfRule>
  </conditionalFormatting>
  <conditionalFormatting sqref="G21:G22">
    <cfRule type="cellIs" dxfId="560" priority="11" stopIfTrue="1" operator="equal">
      <formula>"VAPAA"</formula>
    </cfRule>
  </conditionalFormatting>
  <conditionalFormatting sqref="G27:G28">
    <cfRule type="cellIs" dxfId="559" priority="12" stopIfTrue="1" operator="equal">
      <formula>"VAPAA"</formula>
    </cfRule>
  </conditionalFormatting>
  <conditionalFormatting sqref="H19:H21">
    <cfRule type="cellIs" dxfId="558" priority="21" stopIfTrue="1" operator="equal">
      <formula>"VAPAA"</formula>
    </cfRule>
  </conditionalFormatting>
  <conditionalFormatting sqref="H23">
    <cfRule type="cellIs" dxfId="557" priority="20" stopIfTrue="1" operator="equal">
      <formula>"VAPAA"</formula>
    </cfRule>
  </conditionalFormatting>
  <conditionalFormatting sqref="H22:I22 H28:H32">
    <cfRule type="cellIs" dxfId="556" priority="19" stopIfTrue="1" operator="equal">
      <formula>"VAPAA"</formula>
    </cfRule>
  </conditionalFormatting>
  <conditionalFormatting sqref="I23:I25">
    <cfRule type="cellIs" dxfId="555" priority="18" stopIfTrue="1" operator="equal">
      <formula>"VAPAA"</formula>
    </cfRule>
  </conditionalFormatting>
  <conditionalFormatting sqref="J22:J24">
    <cfRule type="cellIs" dxfId="554" priority="17" stopIfTrue="1" operator="equal">
      <formula>"VAPAA"</formula>
    </cfRule>
  </conditionalFormatting>
  <conditionalFormatting sqref="J29:J31">
    <cfRule type="cellIs" dxfId="553" priority="14" stopIfTrue="1" operator="equal">
      <formula>"VAPAA"</formula>
    </cfRule>
  </conditionalFormatting>
  <conditionalFormatting sqref="J35">
    <cfRule type="cellIs" dxfId="552" priority="6" stopIfTrue="1" operator="equal">
      <formula>"VAPAA"</formula>
    </cfRule>
  </conditionalFormatting>
  <conditionalFormatting sqref="J19:K26 J28:K28 K30">
    <cfRule type="cellIs" dxfId="551" priority="15" stopIfTrue="1" operator="equal">
      <formula>"VAPAA"</formula>
    </cfRule>
  </conditionalFormatting>
  <conditionalFormatting sqref="J32:Q32">
    <cfRule type="cellIs" dxfId="550" priority="16" stopIfTrue="1" operator="equal">
      <formula>"VAPAA"</formula>
    </cfRule>
  </conditionalFormatting>
  <conditionalFormatting sqref="K19:L19">
    <cfRule type="cellIs" dxfId="549" priority="22" stopIfTrue="1" operator="equal">
      <formula>"VAPAA"</formula>
    </cfRule>
  </conditionalFormatting>
  <conditionalFormatting sqref="L31 I33 K33 M33 O33 Q33">
    <cfRule type="cellIs" dxfId="548" priority="56" stopIfTrue="1" operator="equal">
      <formula>"VAPAA"</formula>
    </cfRule>
  </conditionalFormatting>
  <conditionalFormatting sqref="L19:M24">
    <cfRule type="cellIs" dxfId="547" priority="8" stopIfTrue="1" operator="equal">
      <formula>"VAPAA"</formula>
    </cfRule>
  </conditionalFormatting>
  <conditionalFormatting sqref="M25:M26">
    <cfRule type="cellIs" dxfId="546" priority="9" stopIfTrue="1" operator="equal">
      <formula>"VAPAA"</formula>
    </cfRule>
  </conditionalFormatting>
  <conditionalFormatting sqref="N5:N24">
    <cfRule type="cellIs" dxfId="545" priority="1" stopIfTrue="1" operator="equal">
      <formula>"VAPAA"</formula>
    </cfRule>
  </conditionalFormatting>
  <conditionalFormatting sqref="N29:N31">
    <cfRule type="cellIs" dxfId="544" priority="41" stopIfTrue="1" operator="equal">
      <formula>"VAPAA"</formula>
    </cfRule>
  </conditionalFormatting>
  <conditionalFormatting sqref="O24:O28">
    <cfRule type="cellIs" dxfId="543" priority="5" stopIfTrue="1" operator="equal">
      <formula>"VAPAA"</formula>
    </cfRule>
  </conditionalFormatting>
  <conditionalFormatting sqref="P9:Q11 P12:P17">
    <cfRule type="cellIs" dxfId="542" priority="44" stopIfTrue="1" operator="equal">
      <formula>"VAPAA"</formula>
    </cfRule>
  </conditionalFormatting>
  <conditionalFormatting sqref="P18:Q24 P25:P26">
    <cfRule type="cellIs" dxfId="541" priority="7" stopIfTrue="1" operator="equal">
      <formula>"VAPAA"</formula>
    </cfRule>
  </conditionalFormatting>
  <conditionalFormatting sqref="Q31">
    <cfRule type="cellIs" dxfId="540" priority="40" stopIfTrue="1" operator="equal">
      <formula>"VAPAA"</formula>
    </cfRule>
  </conditionalFormatting>
  <conditionalFormatting sqref="U1:XFD1 A2:XFD4 R5:X33 Y5:IS35 H34:J34 L34:X34 A34:F35 H35 L35:N35 R35:X35 L36:M37 R36:IS37 A36:E38 H37 H38:M38 P38:IS38 A39:M39 P39:XFD39 A40:XFD65536">
    <cfRule type="cellIs" dxfId="539" priority="712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X38"/>
  <sheetViews>
    <sheetView zoomScaleNormal="100" workbookViewId="0">
      <selection sqref="A1:T1"/>
    </sheetView>
  </sheetViews>
  <sheetFormatPr defaultColWidth="9.10937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7" width="10.109375" style="1" bestFit="1" customWidth="1"/>
    <col min="8" max="8" width="15.6640625" style="1" customWidth="1"/>
    <col min="9" max="9" width="13.33203125" style="1" customWidth="1"/>
    <col min="10" max="10" width="15.33203125" style="1" customWidth="1"/>
    <col min="11" max="11" width="13.109375" style="1" customWidth="1"/>
    <col min="12" max="12" width="10.109375" style="1" bestFit="1" customWidth="1"/>
    <col min="13" max="13" width="11.5546875" style="1" customWidth="1"/>
    <col min="14" max="14" width="16" style="1" customWidth="1"/>
    <col min="15" max="15" width="17.109375" style="1" customWidth="1"/>
    <col min="16" max="16" width="16.6640625" style="1" customWidth="1"/>
    <col min="17" max="17" width="12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10937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26" t="s">
        <v>5</v>
      </c>
      <c r="K2" s="334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38'!P3+1</f>
        <v>46286</v>
      </c>
      <c r="E3" s="328"/>
      <c r="F3" s="320">
        <f>D3+1</f>
        <v>46287</v>
      </c>
      <c r="G3" s="321"/>
      <c r="H3" s="328">
        <f>F3+1</f>
        <v>46288</v>
      </c>
      <c r="I3" s="355"/>
      <c r="J3" s="328">
        <f>H3+1</f>
        <v>46289</v>
      </c>
      <c r="K3" s="328"/>
      <c r="L3" s="320">
        <f>J3+1</f>
        <v>46290</v>
      </c>
      <c r="M3" s="329"/>
      <c r="N3" s="320">
        <f>L3+1</f>
        <v>46291</v>
      </c>
      <c r="O3" s="329"/>
      <c r="P3" s="320">
        <f>N3+1</f>
        <v>46292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ht="14.25" customHeight="1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482" t="s">
        <v>198</v>
      </c>
      <c r="O8" s="483"/>
      <c r="P8" s="317" t="s">
        <v>179</v>
      </c>
      <c r="Q8" s="318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82" t="s">
        <v>198</v>
      </c>
      <c r="O9" s="483"/>
      <c r="P9" s="317" t="s">
        <v>179</v>
      </c>
      <c r="Q9" s="318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82" t="s">
        <v>198</v>
      </c>
      <c r="O10" s="483"/>
      <c r="P10" s="317" t="s">
        <v>179</v>
      </c>
      <c r="Q10" s="318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482" t="s">
        <v>198</v>
      </c>
      <c r="O11" s="483"/>
      <c r="P11" s="317" t="s">
        <v>179</v>
      </c>
      <c r="Q11" s="318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88" t="s">
        <v>96</v>
      </c>
      <c r="O15" s="88" t="s">
        <v>96</v>
      </c>
      <c r="P15" s="88" t="s">
        <v>127</v>
      </c>
      <c r="Q15" s="88" t="s">
        <v>127</v>
      </c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88" t="s">
        <v>96</v>
      </c>
      <c r="O16" s="88" t="s">
        <v>96</v>
      </c>
      <c r="P16" s="88" t="s">
        <v>127</v>
      </c>
      <c r="Q16" s="88" t="s">
        <v>127</v>
      </c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88" t="s">
        <v>96</v>
      </c>
      <c r="O17" s="88" t="s">
        <v>96</v>
      </c>
      <c r="P17" s="88" t="s">
        <v>127</v>
      </c>
      <c r="Q17" s="88" t="s">
        <v>127</v>
      </c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88" t="s">
        <v>96</v>
      </c>
      <c r="O18" s="88" t="s">
        <v>96</v>
      </c>
      <c r="P18" s="82" t="s">
        <v>62</v>
      </c>
      <c r="Q18" s="82" t="s">
        <v>62</v>
      </c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88" t="s">
        <v>106</v>
      </c>
      <c r="O19" s="88" t="s">
        <v>106</v>
      </c>
      <c r="P19" s="82" t="s">
        <v>62</v>
      </c>
      <c r="Q19" s="82" t="s">
        <v>62</v>
      </c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88" t="s">
        <v>106</v>
      </c>
      <c r="O20" s="88" t="s">
        <v>106</v>
      </c>
      <c r="P20" s="82" t="s">
        <v>62</v>
      </c>
      <c r="Q20" s="82" t="s">
        <v>62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88" t="s">
        <v>106</v>
      </c>
      <c r="O21" s="88" t="s">
        <v>106</v>
      </c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157" t="s">
        <v>43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82" t="s">
        <v>199</v>
      </c>
      <c r="I24" s="143" t="s">
        <v>200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91" t="s">
        <v>181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82" t="s">
        <v>199</v>
      </c>
      <c r="I25" s="143" t="s">
        <v>200</v>
      </c>
      <c r="J25" s="145" t="s">
        <v>201</v>
      </c>
      <c r="K25" s="151" t="s">
        <v>49</v>
      </c>
      <c r="L25" s="164" t="s">
        <v>43</v>
      </c>
      <c r="M25" s="143" t="s">
        <v>76</v>
      </c>
      <c r="N25" s="221"/>
      <c r="O25" s="157"/>
      <c r="P25" s="96" t="s">
        <v>50</v>
      </c>
      <c r="Q25" s="91" t="s">
        <v>181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157</v>
      </c>
      <c r="J26" s="145" t="s">
        <v>201</v>
      </c>
      <c r="K26" s="151" t="s">
        <v>49</v>
      </c>
      <c r="L26" s="164" t="s">
        <v>43</v>
      </c>
      <c r="M26" s="143" t="s">
        <v>76</v>
      </c>
      <c r="N26" s="221"/>
      <c r="O26" s="182"/>
      <c r="P26" s="96" t="s">
        <v>50</v>
      </c>
      <c r="Q26" s="123" t="s">
        <v>181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157</v>
      </c>
      <c r="J27" s="259" t="s">
        <v>41</v>
      </c>
      <c r="K27" s="307" t="s">
        <v>182</v>
      </c>
      <c r="L27" s="272"/>
      <c r="M27" s="143" t="s">
        <v>76</v>
      </c>
      <c r="N27" s="221"/>
      <c r="O27" s="157"/>
      <c r="P27" s="272" t="s">
        <v>78</v>
      </c>
      <c r="Q27" s="272" t="s">
        <v>78</v>
      </c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307" t="s">
        <v>182</v>
      </c>
      <c r="L28" s="315"/>
      <c r="M28" s="316"/>
      <c r="N28" s="221"/>
      <c r="O28" s="182"/>
      <c r="P28" s="82" t="s">
        <v>78</v>
      </c>
      <c r="Q28" s="272" t="s">
        <v>78</v>
      </c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315"/>
      <c r="M29" s="316"/>
      <c r="N29" s="167"/>
      <c r="O29" s="157"/>
      <c r="P29" s="82" t="s">
        <v>78</v>
      </c>
      <c r="Q29" s="272" t="s">
        <v>78</v>
      </c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167"/>
      <c r="G30" s="157"/>
      <c r="H30" s="149" t="s">
        <v>43</v>
      </c>
      <c r="I30" s="100" t="s">
        <v>43</v>
      </c>
      <c r="J30" s="167" t="s">
        <v>47</v>
      </c>
      <c r="K30" s="151" t="s">
        <v>46</v>
      </c>
      <c r="L30" s="315"/>
      <c r="M30" s="316"/>
      <c r="N30" s="167"/>
      <c r="O30" s="157"/>
      <c r="P30" s="82" t="s">
        <v>78</v>
      </c>
      <c r="Q30" s="272" t="s">
        <v>78</v>
      </c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317" t="s">
        <v>55</v>
      </c>
      <c r="G31" s="318"/>
      <c r="H31" s="304" t="s">
        <v>54</v>
      </c>
      <c r="I31" s="305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317" t="s">
        <v>55</v>
      </c>
      <c r="G32" s="318"/>
      <c r="H32" s="306" t="s">
        <v>54</v>
      </c>
      <c r="I32" s="305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317" t="s">
        <v>55</v>
      </c>
      <c r="G33" s="318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ht="31.95" customHeight="1" x14ac:dyDescent="0.25">
      <c r="A35" s="45"/>
      <c r="B35" s="45"/>
      <c r="C35" s="45"/>
      <c r="D35" s="45"/>
      <c r="E35" s="45"/>
      <c r="F35" s="416" t="s">
        <v>175</v>
      </c>
      <c r="G35" s="469"/>
      <c r="H35" s="487"/>
      <c r="I35" s="487"/>
      <c r="J35" s="45"/>
      <c r="K35" s="45"/>
      <c r="L35" s="45"/>
      <c r="M35" s="45"/>
      <c r="N35" s="45"/>
      <c r="O35" s="45"/>
      <c r="P35" s="416" t="s">
        <v>195</v>
      </c>
      <c r="Q35" s="45"/>
      <c r="R35" s="45"/>
      <c r="S35" s="45"/>
      <c r="T35" s="45"/>
      <c r="U35" s="45"/>
      <c r="V35" s="45"/>
      <c r="W35" s="45"/>
      <c r="X35" s="45"/>
    </row>
    <row r="36" spans="1:24" ht="51.6" customHeight="1" x14ac:dyDescent="0.25">
      <c r="F36" s="469"/>
      <c r="G36" s="469"/>
      <c r="H36" s="487"/>
      <c r="I36" s="487"/>
      <c r="P36" s="469"/>
    </row>
    <row r="37" spans="1:24" x14ac:dyDescent="0.25">
      <c r="F37" s="469"/>
      <c r="G37" s="469"/>
      <c r="J37" s="339"/>
      <c r="K37" s="339"/>
    </row>
    <row r="38" spans="1:24" x14ac:dyDescent="0.25">
      <c r="F38" s="469"/>
      <c r="G38" s="469"/>
      <c r="J38" s="339"/>
      <c r="K38" s="339"/>
    </row>
  </sheetData>
  <mergeCells count="42">
    <mergeCell ref="N8:O8"/>
    <mergeCell ref="N9:O9"/>
    <mergeCell ref="N10:O10"/>
    <mergeCell ref="N11:O11"/>
    <mergeCell ref="P8:Q8"/>
    <mergeCell ref="P9:Q9"/>
    <mergeCell ref="P10:Q10"/>
    <mergeCell ref="P11:Q11"/>
    <mergeCell ref="L28:M28"/>
    <mergeCell ref="L29:M29"/>
    <mergeCell ref="L30:M30"/>
    <mergeCell ref="F35:G38"/>
    <mergeCell ref="J38:K38"/>
    <mergeCell ref="J37:K37"/>
    <mergeCell ref="H35:I36"/>
    <mergeCell ref="F33:G33"/>
    <mergeCell ref="J2:K2"/>
    <mergeCell ref="D2:E2"/>
    <mergeCell ref="A2:C4"/>
    <mergeCell ref="H3:I3"/>
    <mergeCell ref="F2:G2"/>
    <mergeCell ref="D17:E17"/>
    <mergeCell ref="D18:E18"/>
    <mergeCell ref="D19:E19"/>
    <mergeCell ref="F31:G31"/>
    <mergeCell ref="F32:G32"/>
    <mergeCell ref="P35:P36"/>
    <mergeCell ref="A1:T1"/>
    <mergeCell ref="N2:O2"/>
    <mergeCell ref="P3:Q3"/>
    <mergeCell ref="R2:T4"/>
    <mergeCell ref="P2:Q2"/>
    <mergeCell ref="N3:O3"/>
    <mergeCell ref="F3:G3"/>
    <mergeCell ref="H2:I2"/>
    <mergeCell ref="D3:E3"/>
    <mergeCell ref="L2:M2"/>
    <mergeCell ref="L3:M3"/>
    <mergeCell ref="J3:K3"/>
    <mergeCell ref="H19:I19"/>
    <mergeCell ref="H20:I20"/>
    <mergeCell ref="H21:I21"/>
  </mergeCells>
  <phoneticPr fontId="25" type="noConversion"/>
  <conditionalFormatting sqref="A1">
    <cfRule type="cellIs" dxfId="538" priority="178" stopIfTrue="1" operator="equal">
      <formula>"VAPAA"</formula>
    </cfRule>
    <cfRule type="cellIs" dxfId="537" priority="179" operator="equal">
      <formula>"VAPAA"</formula>
    </cfRule>
  </conditionalFormatting>
  <conditionalFormatting sqref="A2 D2:R2 D3 F3 H3 J3 L3 N3 P3 D4:Q4">
    <cfRule type="cellIs" dxfId="536" priority="739" operator="equal">
      <formula>"ALLIANSSI"</formula>
    </cfRule>
    <cfRule type="cellIs" dxfId="535" priority="740" operator="equal">
      <formula>"VAPAA"</formula>
    </cfRule>
  </conditionalFormatting>
  <conditionalFormatting sqref="A5:C33">
    <cfRule type="cellIs" dxfId="534" priority="427" stopIfTrue="1" operator="equal">
      <formula>"VAPAA"</formula>
    </cfRule>
  </conditionalFormatting>
  <conditionalFormatting sqref="D5:D8 H5:H8 J5:J8 L5:L8 P5:P11">
    <cfRule type="cellIs" dxfId="533" priority="94" stopIfTrue="1" operator="equal">
      <formula>"VAPAA"</formula>
    </cfRule>
  </conditionalFormatting>
  <conditionalFormatting sqref="D12:D13 H12:H13 J12:J13 L12:L13">
    <cfRule type="cellIs" dxfId="532" priority="93" stopIfTrue="1" operator="equal">
      <formula>"VAPAA"</formula>
    </cfRule>
  </conditionalFormatting>
  <conditionalFormatting sqref="D16:D19">
    <cfRule type="cellIs" dxfId="531" priority="63" stopIfTrue="1" operator="equal">
      <formula>"VAPAA"</formula>
    </cfRule>
  </conditionalFormatting>
  <conditionalFormatting sqref="D30:D32">
    <cfRule type="cellIs" dxfId="530" priority="57" stopIfTrue="1" operator="equal">
      <formula>"VAPAA"</formula>
    </cfRule>
  </conditionalFormatting>
  <conditionalFormatting sqref="D9:E11 G9:M11 D12:M16 F17:M18">
    <cfRule type="cellIs" dxfId="529" priority="90" stopIfTrue="1" operator="equal">
      <formula>"VAPAA"</formula>
    </cfRule>
  </conditionalFormatting>
  <conditionalFormatting sqref="D20:E20">
    <cfRule type="cellIs" dxfId="528" priority="67" stopIfTrue="1" operator="equal">
      <formula>"VAPAA"</formula>
    </cfRule>
  </conditionalFormatting>
  <conditionalFormatting sqref="E13 G13 I13 K13 M13">
    <cfRule type="cellIs" dxfId="527" priority="92" stopIfTrue="1" operator="equal">
      <formula>"VAPAA"</formula>
    </cfRule>
  </conditionalFormatting>
  <conditionalFormatting sqref="E24:E27">
    <cfRule type="cellIs" dxfId="526" priority="56" stopIfTrue="1" operator="equal">
      <formula>"VAPAA"</formula>
    </cfRule>
  </conditionalFormatting>
  <conditionalFormatting sqref="E32:E33">
    <cfRule type="cellIs" dxfId="525" priority="58" stopIfTrue="1" operator="equal">
      <formula>"VAPAA"</formula>
    </cfRule>
  </conditionalFormatting>
  <conditionalFormatting sqref="F5:F13">
    <cfRule type="cellIs" dxfId="524" priority="66" stopIfTrue="1" operator="equal">
      <formula>"VAPAA"</formula>
    </cfRule>
  </conditionalFormatting>
  <conditionalFormatting sqref="F16:F17 H16:H17 J16:J17 L16:L17">
    <cfRule type="cellIs" dxfId="523" priority="91" stopIfTrue="1" operator="equal">
      <formula>"VAPAA"</formula>
    </cfRule>
  </conditionalFormatting>
  <conditionalFormatting sqref="F21">
    <cfRule type="cellIs" dxfId="522" priority="29" stopIfTrue="1" operator="equal">
      <formula>"VAPAA"</formula>
    </cfRule>
  </conditionalFormatting>
  <conditionalFormatting sqref="F25:F33">
    <cfRule type="cellIs" dxfId="521" priority="5" stopIfTrue="1" operator="equal">
      <formula>"VAPAA"</formula>
    </cfRule>
  </conditionalFormatting>
  <conditionalFormatting sqref="F35">
    <cfRule type="cellIs" dxfId="520" priority="25" stopIfTrue="1" operator="equal">
      <formula>"VAPAA"</formula>
    </cfRule>
  </conditionalFormatting>
  <conditionalFormatting sqref="F19:G20">
    <cfRule type="cellIs" dxfId="519" priority="44" stopIfTrue="1" operator="equal">
      <formula>"VAPAA"</formula>
    </cfRule>
  </conditionalFormatting>
  <conditionalFormatting sqref="F23:G26">
    <cfRule type="cellIs" dxfId="518" priority="32" stopIfTrue="1" operator="equal">
      <formula>"VAPAA"</formula>
    </cfRule>
  </conditionalFormatting>
  <conditionalFormatting sqref="G21:G22">
    <cfRule type="cellIs" dxfId="517" priority="30" stopIfTrue="1" operator="equal">
      <formula>"VAPAA"</formula>
    </cfRule>
  </conditionalFormatting>
  <conditionalFormatting sqref="G27:G28">
    <cfRule type="cellIs" dxfId="516" priority="31" stopIfTrue="1" operator="equal">
      <formula>"VAPAA"</formula>
    </cfRule>
  </conditionalFormatting>
  <conditionalFormatting sqref="H19:H21">
    <cfRule type="cellIs" dxfId="515" priority="40" stopIfTrue="1" operator="equal">
      <formula>"VAPAA"</formula>
    </cfRule>
  </conditionalFormatting>
  <conditionalFormatting sqref="H23">
    <cfRule type="cellIs" dxfId="514" priority="39" stopIfTrue="1" operator="equal">
      <formula>"VAPAA"</formula>
    </cfRule>
  </conditionalFormatting>
  <conditionalFormatting sqref="H22:I22 H28:H32">
    <cfRule type="cellIs" dxfId="513" priority="38" stopIfTrue="1" operator="equal">
      <formula>"VAPAA"</formula>
    </cfRule>
  </conditionalFormatting>
  <conditionalFormatting sqref="H37:J38">
    <cfRule type="cellIs" dxfId="512" priority="286" stopIfTrue="1" operator="equal">
      <formula>"VAPAA"</formula>
    </cfRule>
  </conditionalFormatting>
  <conditionalFormatting sqref="I23:I25">
    <cfRule type="cellIs" dxfId="511" priority="37" stopIfTrue="1" operator="equal">
      <formula>"VAPAA"</formula>
    </cfRule>
  </conditionalFormatting>
  <conditionalFormatting sqref="J22:J24">
    <cfRule type="cellIs" dxfId="510" priority="36" stopIfTrue="1" operator="equal">
      <formula>"VAPAA"</formula>
    </cfRule>
  </conditionalFormatting>
  <conditionalFormatting sqref="J28:J31">
    <cfRule type="cellIs" dxfId="509" priority="33" stopIfTrue="1" operator="equal">
      <formula>"VAPAA"</formula>
    </cfRule>
  </conditionalFormatting>
  <conditionalFormatting sqref="J19:K26 K30">
    <cfRule type="cellIs" dxfId="508" priority="34" stopIfTrue="1" operator="equal">
      <formula>"VAPAA"</formula>
    </cfRule>
  </conditionalFormatting>
  <conditionalFormatting sqref="J32:Q32">
    <cfRule type="cellIs" dxfId="507" priority="35" stopIfTrue="1" operator="equal">
      <formula>"VAPAA"</formula>
    </cfRule>
  </conditionalFormatting>
  <conditionalFormatting sqref="K19:L19">
    <cfRule type="cellIs" dxfId="506" priority="41" stopIfTrue="1" operator="equal">
      <formula>"VAPAA"</formula>
    </cfRule>
  </conditionalFormatting>
  <conditionalFormatting sqref="L31 I33 K33 M33 O33 Q33">
    <cfRule type="cellIs" dxfId="505" priority="52" stopIfTrue="1" operator="equal">
      <formula>"VAPAA"</formula>
    </cfRule>
  </conditionalFormatting>
  <conditionalFormatting sqref="L19:M24">
    <cfRule type="cellIs" dxfId="504" priority="27" stopIfTrue="1" operator="equal">
      <formula>"VAPAA"</formula>
    </cfRule>
  </conditionalFormatting>
  <conditionalFormatting sqref="M25:M27">
    <cfRule type="cellIs" dxfId="503" priority="28" stopIfTrue="1" operator="equal">
      <formula>"VAPAA"</formula>
    </cfRule>
  </conditionalFormatting>
  <conditionalFormatting sqref="N5:N21">
    <cfRule type="cellIs" dxfId="502" priority="15" stopIfTrue="1" operator="equal">
      <formula>"VAPAA"</formula>
    </cfRule>
  </conditionalFormatting>
  <conditionalFormatting sqref="N24">
    <cfRule type="cellIs" dxfId="501" priority="50" stopIfTrue="1" operator="equal">
      <formula>"VAPAA"</formula>
    </cfRule>
  </conditionalFormatting>
  <conditionalFormatting sqref="N29:N31">
    <cfRule type="cellIs" dxfId="500" priority="47" stopIfTrue="1" operator="equal">
      <formula>"VAPAA"</formula>
    </cfRule>
  </conditionalFormatting>
  <conditionalFormatting sqref="N15:Q15">
    <cfRule type="cellIs" dxfId="499" priority="76" stopIfTrue="1" operator="equal">
      <formula>"VAPAA"</formula>
    </cfRule>
  </conditionalFormatting>
  <conditionalFormatting sqref="N22:Q23 P24:P26">
    <cfRule type="cellIs" dxfId="498" priority="26" stopIfTrue="1" operator="equal">
      <formula>"VAPAA"</formula>
    </cfRule>
  </conditionalFormatting>
  <conditionalFormatting sqref="O15:O21">
    <cfRule type="cellIs" dxfId="497" priority="18" stopIfTrue="1" operator="equal">
      <formula>"VAPAA"</formula>
    </cfRule>
  </conditionalFormatting>
  <conditionalFormatting sqref="O24:O28 Q31">
    <cfRule type="cellIs" dxfId="496" priority="46" stopIfTrue="1" operator="equal">
      <formula>"VAPAA"</formula>
    </cfRule>
  </conditionalFormatting>
  <conditionalFormatting sqref="P12:Q20">
    <cfRule type="cellIs" dxfId="495" priority="6" stopIfTrue="1" operator="equal">
      <formula>"VAPAA"</formula>
    </cfRule>
  </conditionalFormatting>
  <conditionalFormatting sqref="Q13">
    <cfRule type="cellIs" dxfId="494" priority="75" stopIfTrue="1" operator="equal">
      <formula>"VAPAA"</formula>
    </cfRule>
  </conditionalFormatting>
  <conditionalFormatting sqref="U1:XFD4 A2:T4 R5:X33 Y5:IS35 A34:X34 H35 J35:X35 A35:E38 J36:O36 Q36:IS36 L37:IS37 L38:XFD38 A39:XFD65536">
    <cfRule type="cellIs" dxfId="493" priority="738" stopIfTrue="1" operator="equal">
      <formula>"VAPAA"</formula>
    </cfRule>
  </conditionalFormatting>
  <pageMargins left="0.7" right="0.7" top="0.75" bottom="0.75" header="0.3" footer="0.3"/>
  <pageSetup paperSize="9" scale="66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X38"/>
  <sheetViews>
    <sheetView zoomScaleNormal="100" workbookViewId="0">
      <selection activeCell="H33" sqref="H33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5.5546875" style="1" customWidth="1"/>
    <col min="11" max="11" width="11.88671875" style="1" bestFit="1" customWidth="1"/>
    <col min="12" max="12" width="10.109375" style="1" bestFit="1" customWidth="1"/>
    <col min="13" max="13" width="16.5546875" style="1" customWidth="1"/>
    <col min="14" max="14" width="17.33203125" style="1" customWidth="1"/>
    <col min="15" max="15" width="26.88671875" style="1" customWidth="1"/>
    <col min="16" max="16" width="17" style="1" customWidth="1"/>
    <col min="17" max="17" width="16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4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4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34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4" x14ac:dyDescent="0.25">
      <c r="A3" s="338"/>
      <c r="B3" s="339"/>
      <c r="C3" s="339"/>
      <c r="D3" s="320">
        <f>'Koips tekonurmi VKO 39'!P3+1</f>
        <v>46293</v>
      </c>
      <c r="E3" s="328"/>
      <c r="F3" s="320">
        <f>D3+1</f>
        <v>46294</v>
      </c>
      <c r="G3" s="321"/>
      <c r="H3" s="328">
        <f>F3+1</f>
        <v>46295</v>
      </c>
      <c r="I3" s="355"/>
      <c r="J3" s="328">
        <f>H3+1</f>
        <v>46296</v>
      </c>
      <c r="K3" s="328"/>
      <c r="L3" s="320">
        <f>J3+1</f>
        <v>46297</v>
      </c>
      <c r="M3" s="330"/>
      <c r="N3" s="320">
        <f>L3+1</f>
        <v>46298</v>
      </c>
      <c r="O3" s="329"/>
      <c r="P3" s="320">
        <f>N3+1</f>
        <v>46299</v>
      </c>
      <c r="Q3" s="329"/>
      <c r="R3" s="339"/>
      <c r="S3" s="339"/>
      <c r="T3" s="340"/>
    </row>
    <row r="4" spans="1:24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4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4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</row>
    <row r="6" spans="1:24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</row>
    <row r="7" spans="1:24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</row>
    <row r="8" spans="1:24" ht="14.25" customHeight="1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43" t="s">
        <v>202</v>
      </c>
      <c r="P8" s="482"/>
      <c r="Q8" s="483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</row>
    <row r="9" spans="1:24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43" t="s">
        <v>202</v>
      </c>
      <c r="P9" s="482"/>
      <c r="Q9" s="483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</row>
    <row r="10" spans="1:24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43" t="s">
        <v>202</v>
      </c>
      <c r="P10" s="482"/>
      <c r="Q10" s="483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</row>
    <row r="11" spans="1:24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317" t="s">
        <v>203</v>
      </c>
      <c r="O11" s="318"/>
      <c r="P11" s="482"/>
      <c r="Q11" s="483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</row>
    <row r="12" spans="1:24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317" t="s">
        <v>203</v>
      </c>
      <c r="O12" s="318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</row>
    <row r="13" spans="1:24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317" t="s">
        <v>203</v>
      </c>
      <c r="O13" s="318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</row>
    <row r="14" spans="1:24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317" t="s">
        <v>203</v>
      </c>
      <c r="O14" s="318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</row>
    <row r="15" spans="1:24" ht="13.95" customHeight="1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317" t="s">
        <v>88</v>
      </c>
      <c r="O15" s="318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</row>
    <row r="16" spans="1:24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317" t="s">
        <v>88</v>
      </c>
      <c r="O16" s="318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</row>
    <row r="17" spans="1:24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317" t="s">
        <v>88</v>
      </c>
      <c r="O17" s="318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</row>
    <row r="18" spans="1:24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317" t="s">
        <v>107</v>
      </c>
      <c r="O18" s="318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</row>
    <row r="19" spans="1:24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317" t="s">
        <v>107</v>
      </c>
      <c r="O19" s="318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</row>
    <row r="20" spans="1:24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317" t="s">
        <v>107</v>
      </c>
      <c r="O20" s="318"/>
      <c r="P20" s="145" t="s">
        <v>73</v>
      </c>
      <c r="Q20" s="245" t="s">
        <v>90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</row>
    <row r="21" spans="1:24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317" t="s">
        <v>53</v>
      </c>
      <c r="O21" s="318"/>
      <c r="P21" s="145" t="s">
        <v>73</v>
      </c>
      <c r="Q21" s="245" t="s">
        <v>90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</row>
    <row r="22" spans="1:24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317" t="s">
        <v>53</v>
      </c>
      <c r="O22" s="318"/>
      <c r="P22" s="145" t="s">
        <v>73</v>
      </c>
      <c r="Q22" s="245" t="s">
        <v>90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</row>
    <row r="23" spans="1:24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317" t="s">
        <v>53</v>
      </c>
      <c r="O23" s="318"/>
      <c r="P23" s="308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</row>
    <row r="24" spans="1:24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82"/>
      <c r="O24" s="143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</row>
    <row r="25" spans="1:24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204</v>
      </c>
      <c r="K25" s="151" t="s">
        <v>49</v>
      </c>
      <c r="L25" s="164" t="s">
        <v>43</v>
      </c>
      <c r="M25" s="143" t="s">
        <v>79</v>
      </c>
      <c r="N25" s="82"/>
      <c r="O25" s="143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</row>
    <row r="26" spans="1:24" ht="15" customHeight="1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41" t="s">
        <v>98</v>
      </c>
      <c r="J26" s="169" t="s">
        <v>204</v>
      </c>
      <c r="K26" s="151" t="s">
        <v>49</v>
      </c>
      <c r="L26" s="164" t="s">
        <v>43</v>
      </c>
      <c r="M26" s="143" t="s">
        <v>79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</row>
    <row r="27" spans="1:24" ht="15" customHeight="1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41" t="s">
        <v>98</v>
      </c>
      <c r="J27" s="315" t="s">
        <v>65</v>
      </c>
      <c r="K27" s="316"/>
      <c r="L27" s="82" t="s">
        <v>173</v>
      </c>
      <c r="M27" s="143" t="s">
        <v>205</v>
      </c>
      <c r="N27" s="221"/>
      <c r="O27" s="157"/>
      <c r="P27" s="315" t="s">
        <v>86</v>
      </c>
      <c r="Q27" s="316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</row>
    <row r="28" spans="1:24" ht="15" customHeight="1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315" t="s">
        <v>65</v>
      </c>
      <c r="K28" s="316"/>
      <c r="L28" s="82" t="s">
        <v>173</v>
      </c>
      <c r="M28" s="82" t="s">
        <v>173</v>
      </c>
      <c r="N28" s="221"/>
      <c r="O28" s="182"/>
      <c r="P28" s="315" t="s">
        <v>86</v>
      </c>
      <c r="Q28" s="316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</row>
    <row r="29" spans="1:24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315" t="s">
        <v>65</v>
      </c>
      <c r="K29" s="316"/>
      <c r="L29" s="82" t="s">
        <v>173</v>
      </c>
      <c r="M29" s="82" t="s">
        <v>173</v>
      </c>
      <c r="N29" s="167"/>
      <c r="O29" s="157"/>
      <c r="P29" s="315" t="s">
        <v>86</v>
      </c>
      <c r="Q29" s="316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</row>
    <row r="30" spans="1:24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315" t="s">
        <v>55</v>
      </c>
      <c r="G30" s="316"/>
      <c r="H30" s="149" t="s">
        <v>43</v>
      </c>
      <c r="I30" s="100" t="s">
        <v>43</v>
      </c>
      <c r="J30" s="315" t="s">
        <v>65</v>
      </c>
      <c r="K30" s="316"/>
      <c r="L30" s="82" t="s">
        <v>173</v>
      </c>
      <c r="M30" s="82" t="s">
        <v>173</v>
      </c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</row>
    <row r="31" spans="1:24" ht="15" customHeight="1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315" t="s">
        <v>55</v>
      </c>
      <c r="G31" s="316"/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</row>
    <row r="32" spans="1:24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315" t="s">
        <v>55</v>
      </c>
      <c r="G32" s="316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</row>
    <row r="33" spans="1:24" ht="15.75" customHeight="1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</row>
    <row r="34" spans="1:24" ht="14.25" customHeight="1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4" x14ac:dyDescent="0.25">
      <c r="A35" s="45"/>
      <c r="B35" s="45"/>
      <c r="C35" s="45"/>
      <c r="D35" s="45"/>
      <c r="E35" s="45"/>
      <c r="F35" s="319" t="s">
        <v>206</v>
      </c>
      <c r="G35" s="319"/>
      <c r="H35" s="45"/>
      <c r="I35" s="45"/>
      <c r="J35" s="416" t="s">
        <v>207</v>
      </c>
      <c r="K35" s="416"/>
      <c r="L35" s="489" t="s">
        <v>208</v>
      </c>
      <c r="M35" s="490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4" x14ac:dyDescent="0.25">
      <c r="F36" s="319"/>
      <c r="G36" s="319"/>
      <c r="J36" s="416"/>
      <c r="K36" s="416"/>
      <c r="L36" s="490"/>
      <c r="M36" s="490"/>
    </row>
    <row r="37" spans="1:24" x14ac:dyDescent="0.25">
      <c r="J37" s="416"/>
      <c r="K37" s="416"/>
      <c r="L37" s="490"/>
      <c r="M37" s="490"/>
    </row>
    <row r="38" spans="1:24" x14ac:dyDescent="0.25">
      <c r="J38" s="416"/>
      <c r="K38" s="416"/>
    </row>
  </sheetData>
  <mergeCells count="53">
    <mergeCell ref="N12:O12"/>
    <mergeCell ref="N11:O11"/>
    <mergeCell ref="P8:Q8"/>
    <mergeCell ref="P9:Q9"/>
    <mergeCell ref="P10:Q10"/>
    <mergeCell ref="P11:Q11"/>
    <mergeCell ref="D17:E17"/>
    <mergeCell ref="D18:E18"/>
    <mergeCell ref="D19:E19"/>
    <mergeCell ref="A2:C4"/>
    <mergeCell ref="L35:M37"/>
    <mergeCell ref="J27:K27"/>
    <mergeCell ref="J28:K28"/>
    <mergeCell ref="F35:G36"/>
    <mergeCell ref="J29:K29"/>
    <mergeCell ref="J30:K30"/>
    <mergeCell ref="H19:I19"/>
    <mergeCell ref="H20:I20"/>
    <mergeCell ref="H21:I21"/>
    <mergeCell ref="J35:K38"/>
    <mergeCell ref="F30:G30"/>
    <mergeCell ref="F31:G31"/>
    <mergeCell ref="A1:T1"/>
    <mergeCell ref="D3:E3"/>
    <mergeCell ref="D2:E2"/>
    <mergeCell ref="L2:M2"/>
    <mergeCell ref="P3:Q3"/>
    <mergeCell ref="H3:I3"/>
    <mergeCell ref="J2:K2"/>
    <mergeCell ref="R2:T4"/>
    <mergeCell ref="J3:K3"/>
    <mergeCell ref="H2:I2"/>
    <mergeCell ref="P2:Q2"/>
    <mergeCell ref="N2:O2"/>
    <mergeCell ref="F3:G3"/>
    <mergeCell ref="L3:M3"/>
    <mergeCell ref="N3:O3"/>
    <mergeCell ref="F2:G2"/>
    <mergeCell ref="F32:G32"/>
    <mergeCell ref="P29:Q29"/>
    <mergeCell ref="N13:O13"/>
    <mergeCell ref="N14:O14"/>
    <mergeCell ref="N15:O15"/>
    <mergeCell ref="N16:O16"/>
    <mergeCell ref="N17:O17"/>
    <mergeCell ref="N18:O18"/>
    <mergeCell ref="P27:Q27"/>
    <mergeCell ref="P28:Q28"/>
    <mergeCell ref="N20:O20"/>
    <mergeCell ref="N21:O21"/>
    <mergeCell ref="N22:O22"/>
    <mergeCell ref="N19:O19"/>
    <mergeCell ref="N23:O23"/>
  </mergeCells>
  <phoneticPr fontId="25" type="noConversion"/>
  <conditionalFormatting sqref="A1">
    <cfRule type="cellIs" dxfId="492" priority="145" stopIfTrue="1" operator="equal">
      <formula>"VAPAA"</formula>
    </cfRule>
    <cfRule type="cellIs" dxfId="491" priority="146" operator="equal">
      <formula>"VAPAA"</formula>
    </cfRule>
  </conditionalFormatting>
  <conditionalFormatting sqref="A2 D2:R2 D3 F3 H3 J3 L3 N3 P3 D4:Q4">
    <cfRule type="cellIs" dxfId="490" priority="730" operator="equal">
      <formula>"ALLIANSSI"</formula>
    </cfRule>
    <cfRule type="cellIs" dxfId="489" priority="731" operator="equal">
      <formula>"VAPAA"</formula>
    </cfRule>
  </conditionalFormatting>
  <conditionalFormatting sqref="A5:C33">
    <cfRule type="cellIs" dxfId="488" priority="402" stopIfTrue="1" operator="equal">
      <formula>"VAPAA"</formula>
    </cfRule>
  </conditionalFormatting>
  <conditionalFormatting sqref="D5:D8 H5:H8 J5:J8 L5:L8 P5:P11">
    <cfRule type="cellIs" dxfId="487" priority="71" stopIfTrue="1" operator="equal">
      <formula>"VAPAA"</formula>
    </cfRule>
  </conditionalFormatting>
  <conditionalFormatting sqref="D12:D13 H12:H13 J12:J13 L12:L13">
    <cfRule type="cellIs" dxfId="486" priority="70" stopIfTrue="1" operator="equal">
      <formula>"VAPAA"</formula>
    </cfRule>
  </conditionalFormatting>
  <conditionalFormatting sqref="D16:D19">
    <cfRule type="cellIs" dxfId="485" priority="30" stopIfTrue="1" operator="equal">
      <formula>"VAPAA"</formula>
    </cfRule>
  </conditionalFormatting>
  <conditionalFormatting sqref="D30:D32">
    <cfRule type="cellIs" dxfId="484" priority="27" stopIfTrue="1" operator="equal">
      <formula>"VAPAA"</formula>
    </cfRule>
  </conditionalFormatting>
  <conditionalFormatting sqref="D9:E11 G9:M11 D12:M16 J17:M20">
    <cfRule type="cellIs" dxfId="483" priority="67" stopIfTrue="1" operator="equal">
      <formula>"VAPAA"</formula>
    </cfRule>
  </conditionalFormatting>
  <conditionalFormatting sqref="E13 G13 I13 K13 M13">
    <cfRule type="cellIs" dxfId="482" priority="69" stopIfTrue="1" operator="equal">
      <formula>"VAPAA"</formula>
    </cfRule>
  </conditionalFormatting>
  <conditionalFormatting sqref="E24:E27">
    <cfRule type="cellIs" dxfId="481" priority="26" stopIfTrue="1" operator="equal">
      <formula>"VAPAA"</formula>
    </cfRule>
  </conditionalFormatting>
  <conditionalFormatting sqref="E32:E33">
    <cfRule type="cellIs" dxfId="480" priority="28" stopIfTrue="1" operator="equal">
      <formula>"VAPAA"</formula>
    </cfRule>
  </conditionalFormatting>
  <conditionalFormatting sqref="F5:F13">
    <cfRule type="cellIs" dxfId="479" priority="43" stopIfTrue="1" operator="equal">
      <formula>"VAPAA"</formula>
    </cfRule>
  </conditionalFormatting>
  <conditionalFormatting sqref="F16:F17 H16:H17">
    <cfRule type="cellIs" dxfId="478" priority="35" stopIfTrue="1" operator="equal">
      <formula>"VAPAA"</formula>
    </cfRule>
  </conditionalFormatting>
  <conditionalFormatting sqref="F21">
    <cfRule type="cellIs" dxfId="477" priority="22" stopIfTrue="1" operator="equal">
      <formula>"VAPAA"</formula>
    </cfRule>
  </conditionalFormatting>
  <conditionalFormatting sqref="F25:F29">
    <cfRule type="cellIs" dxfId="476" priority="9" stopIfTrue="1" operator="equal">
      <formula>"VAPAA"</formula>
    </cfRule>
  </conditionalFormatting>
  <conditionalFormatting sqref="F19:G19 D20:G20">
    <cfRule type="cellIs" dxfId="475" priority="31" stopIfTrue="1" operator="equal">
      <formula>"VAPAA"</formula>
    </cfRule>
  </conditionalFormatting>
  <conditionalFormatting sqref="F23:G26">
    <cfRule type="cellIs" dxfId="474" priority="25" stopIfTrue="1" operator="equal">
      <formula>"VAPAA"</formula>
    </cfRule>
  </conditionalFormatting>
  <conditionalFormatting sqref="F17:I18">
    <cfRule type="cellIs" dxfId="473" priority="34" stopIfTrue="1" operator="equal">
      <formula>"VAPAA"</formula>
    </cfRule>
  </conditionalFormatting>
  <conditionalFormatting sqref="G21:G22">
    <cfRule type="cellIs" dxfId="472" priority="23" stopIfTrue="1" operator="equal">
      <formula>"VAPAA"</formula>
    </cfRule>
  </conditionalFormatting>
  <conditionalFormatting sqref="G27:G28">
    <cfRule type="cellIs" dxfId="471" priority="24" stopIfTrue="1" operator="equal">
      <formula>"VAPAA"</formula>
    </cfRule>
  </conditionalFormatting>
  <conditionalFormatting sqref="G33 I33">
    <cfRule type="cellIs" dxfId="470" priority="33" stopIfTrue="1" operator="equal">
      <formula>"VAPAA"</formula>
    </cfRule>
  </conditionalFormatting>
  <conditionalFormatting sqref="H19:H21">
    <cfRule type="cellIs" dxfId="469" priority="29" stopIfTrue="1" operator="equal">
      <formula>"VAPAA"</formula>
    </cfRule>
  </conditionalFormatting>
  <conditionalFormatting sqref="H23">
    <cfRule type="cellIs" dxfId="468" priority="21" stopIfTrue="1" operator="equal">
      <formula>"VAPAA"</formula>
    </cfRule>
  </conditionalFormatting>
  <conditionalFormatting sqref="H22:I22 H28:H32">
    <cfRule type="cellIs" dxfId="467" priority="20" stopIfTrue="1" operator="equal">
      <formula>"VAPAA"</formula>
    </cfRule>
  </conditionalFormatting>
  <conditionalFormatting sqref="I23:I25">
    <cfRule type="cellIs" dxfId="466" priority="19" stopIfTrue="1" operator="equal">
      <formula>"VAPAA"</formula>
    </cfRule>
  </conditionalFormatting>
  <conditionalFormatting sqref="J16:J17 L16:L17">
    <cfRule type="cellIs" dxfId="465" priority="68" stopIfTrue="1" operator="equal">
      <formula>"VAPAA"</formula>
    </cfRule>
  </conditionalFormatting>
  <conditionalFormatting sqref="J22:J24">
    <cfRule type="cellIs" dxfId="464" priority="18" stopIfTrue="1" operator="equal">
      <formula>"VAPAA"</formula>
    </cfRule>
  </conditionalFormatting>
  <conditionalFormatting sqref="J31">
    <cfRule type="cellIs" dxfId="463" priority="15" stopIfTrue="1" operator="equal">
      <formula>"VAPAA"</formula>
    </cfRule>
  </conditionalFormatting>
  <conditionalFormatting sqref="J21:K26">
    <cfRule type="cellIs" dxfId="462" priority="17" stopIfTrue="1" operator="equal">
      <formula>"VAPAA"</formula>
    </cfRule>
  </conditionalFormatting>
  <conditionalFormatting sqref="J32:Q32">
    <cfRule type="cellIs" dxfId="461" priority="16" stopIfTrue="1" operator="equal">
      <formula>"VAPAA"</formula>
    </cfRule>
  </conditionalFormatting>
  <conditionalFormatting sqref="K33 M33 O33 Q33">
    <cfRule type="cellIs" dxfId="460" priority="65" stopIfTrue="1" operator="equal">
      <formula>"VAPAA"</formula>
    </cfRule>
  </conditionalFormatting>
  <conditionalFormatting sqref="K19:L19">
    <cfRule type="cellIs" dxfId="459" priority="66" stopIfTrue="1" operator="equal">
      <formula>"VAPAA"</formula>
    </cfRule>
  </conditionalFormatting>
  <conditionalFormatting sqref="L31">
    <cfRule type="cellIs" dxfId="458" priority="11" stopIfTrue="1" operator="equal">
      <formula>"VAPAA"</formula>
    </cfRule>
  </conditionalFormatting>
  <conditionalFormatting sqref="L21:M24">
    <cfRule type="cellIs" dxfId="457" priority="13" stopIfTrue="1" operator="equal">
      <formula>"VAPAA"</formula>
    </cfRule>
  </conditionalFormatting>
  <conditionalFormatting sqref="M25:M27">
    <cfRule type="cellIs" dxfId="456" priority="10" stopIfTrue="1" operator="equal">
      <formula>"VAPAA"</formula>
    </cfRule>
  </conditionalFormatting>
  <conditionalFormatting sqref="N5:N24">
    <cfRule type="cellIs" dxfId="455" priority="3" stopIfTrue="1" operator="equal">
      <formula>"VAPAA"</formula>
    </cfRule>
  </conditionalFormatting>
  <conditionalFormatting sqref="N29:N31">
    <cfRule type="cellIs" dxfId="454" priority="50" stopIfTrue="1" operator="equal">
      <formula>"VAPAA"</formula>
    </cfRule>
  </conditionalFormatting>
  <conditionalFormatting sqref="O24:O28 Q30:Q31">
    <cfRule type="cellIs" dxfId="453" priority="49" stopIfTrue="1" operator="equal">
      <formula>"VAPAA"</formula>
    </cfRule>
  </conditionalFormatting>
  <conditionalFormatting sqref="P16:P17">
    <cfRule type="cellIs" dxfId="452" priority="51" stopIfTrue="1" operator="equal">
      <formula>"VAPAA"</formula>
    </cfRule>
  </conditionalFormatting>
  <conditionalFormatting sqref="P22">
    <cfRule type="cellIs" dxfId="451" priority="72" stopIfTrue="1" operator="equal">
      <formula>"VAPAA"</formula>
    </cfRule>
  </conditionalFormatting>
  <conditionalFormatting sqref="P12:Q20 Q21:Q22">
    <cfRule type="cellIs" dxfId="450" priority="53" stopIfTrue="1" operator="equal">
      <formula>"VAPAA"</formula>
    </cfRule>
  </conditionalFormatting>
  <conditionalFormatting sqref="P23:Q24 P25:P26">
    <cfRule type="cellIs" dxfId="449" priority="12" stopIfTrue="1" operator="equal">
      <formula>"VAPAA"</formula>
    </cfRule>
  </conditionalFormatting>
  <conditionalFormatting sqref="Q13 Q19">
    <cfRule type="cellIs" dxfId="448" priority="52" stopIfTrue="1" operator="equal">
      <formula>"VAPAA"</formula>
    </cfRule>
  </conditionalFormatting>
  <conditionalFormatting sqref="U1:XFD1 A2:XFD4 R5:X33 Y5:IS35 A34:X34 A35:F35 H35:J35 L35 N35:X35 A36:E36 H36:I36 N36:IS37 A37:I38 L38:IS38 A39:IS42 A43:XFD65536">
    <cfRule type="cellIs" dxfId="447" priority="729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Y42"/>
  <sheetViews>
    <sheetView topLeftCell="J13" zoomScaleNormal="100" workbookViewId="0">
      <selection activeCell="N15" sqref="N15:O15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0" style="1" bestFit="1" customWidth="1"/>
    <col min="11" max="11" width="11.88671875" style="1" bestFit="1" customWidth="1"/>
    <col min="12" max="12" width="10.109375" style="1" bestFit="1" customWidth="1"/>
    <col min="13" max="13" width="9.44140625" style="1" bestFit="1" customWidth="1"/>
    <col min="14" max="14" width="8.109375" style="1" customWidth="1"/>
    <col min="15" max="15" width="19.44140625" style="1" customWidth="1"/>
    <col min="16" max="16" width="18.6640625" style="1" bestFit="1" customWidth="1"/>
    <col min="17" max="17" width="13.3320312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16384" width="9.6640625" style="1"/>
  </cols>
  <sheetData>
    <row r="1" spans="1:25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5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5" x14ac:dyDescent="0.25">
      <c r="A3" s="338"/>
      <c r="B3" s="339"/>
      <c r="C3" s="339"/>
      <c r="D3" s="320">
        <f>'Koips tekonurmi VKO 40'!P3+1</f>
        <v>46300</v>
      </c>
      <c r="E3" s="328"/>
      <c r="F3" s="320">
        <f>D3+1</f>
        <v>46301</v>
      </c>
      <c r="G3" s="321"/>
      <c r="H3" s="328">
        <f>F3+1</f>
        <v>46302</v>
      </c>
      <c r="I3" s="321"/>
      <c r="J3" s="328">
        <f>H3+1</f>
        <v>46303</v>
      </c>
      <c r="K3" s="328"/>
      <c r="L3" s="320">
        <f>J3+1</f>
        <v>46304</v>
      </c>
      <c r="M3" s="329"/>
      <c r="N3" s="320">
        <f>L3+1</f>
        <v>46305</v>
      </c>
      <c r="O3" s="329"/>
      <c r="P3" s="320">
        <f>N3+1</f>
        <v>46306</v>
      </c>
      <c r="Q3" s="329"/>
      <c r="R3" s="339"/>
      <c r="S3" s="339"/>
      <c r="T3" s="340"/>
    </row>
    <row r="4" spans="1:25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5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</row>
    <row r="6" spans="1:25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</row>
    <row r="7" spans="1:25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</row>
    <row r="8" spans="1:25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</row>
    <row r="9" spans="1:25" ht="13.95" customHeight="1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82" t="s">
        <v>154</v>
      </c>
      <c r="O9" s="483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</row>
    <row r="10" spans="1:25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82" t="s">
        <v>154</v>
      </c>
      <c r="O10" s="483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</row>
    <row r="11" spans="1:25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482" t="s">
        <v>154</v>
      </c>
      <c r="O11" s="483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</row>
    <row r="12" spans="1:25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482" t="s">
        <v>154</v>
      </c>
      <c r="O12" s="483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</row>
    <row r="13" spans="1:25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</row>
    <row r="14" spans="1:25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</row>
    <row r="15" spans="1:25" ht="14.25" customHeight="1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484"/>
      <c r="O15" s="485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</row>
    <row r="16" spans="1:25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484"/>
      <c r="O16" s="485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</row>
    <row r="17" spans="1:25" ht="14.25" customHeight="1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484"/>
      <c r="O17" s="485"/>
      <c r="P17" s="484" t="s">
        <v>86</v>
      </c>
      <c r="Q17" s="485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</row>
    <row r="18" spans="1:25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484" t="s">
        <v>86</v>
      </c>
      <c r="Q18" s="485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</row>
    <row r="19" spans="1:25" ht="15" customHeight="1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167"/>
      <c r="O19" s="227"/>
      <c r="P19" s="484" t="s">
        <v>86</v>
      </c>
      <c r="Q19" s="485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</row>
    <row r="20" spans="1:25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167"/>
      <c r="O20" s="157"/>
      <c r="P20" s="169"/>
      <c r="Q20" s="245" t="s">
        <v>76</v>
      </c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</row>
    <row r="21" spans="1:25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50"/>
      <c r="O21" s="229"/>
      <c r="P21" s="169"/>
      <c r="Q21" s="245" t="s">
        <v>76</v>
      </c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</row>
    <row r="22" spans="1:25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245" t="s">
        <v>76</v>
      </c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</row>
    <row r="23" spans="1:25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</row>
    <row r="24" spans="1:25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</row>
    <row r="25" spans="1:25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143" t="s">
        <v>142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</row>
    <row r="26" spans="1:25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143" t="s">
        <v>142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</row>
    <row r="27" spans="1:25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221"/>
      <c r="M27" s="143" t="s">
        <v>142</v>
      </c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</row>
    <row r="28" spans="1:25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82" t="s">
        <v>53</v>
      </c>
      <c r="M28" s="141" t="s">
        <v>53</v>
      </c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</row>
    <row r="29" spans="1:25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88" t="s">
        <v>53</v>
      </c>
      <c r="M29" s="143" t="s">
        <v>53</v>
      </c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</row>
    <row r="30" spans="1:25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88" t="s">
        <v>53</v>
      </c>
      <c r="M30" s="143" t="s">
        <v>53</v>
      </c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</row>
    <row r="31" spans="1:25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</row>
    <row r="32" spans="1:25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</row>
    <row r="33" spans="1:25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</row>
    <row r="34" spans="1:25" ht="15" customHeight="1" x14ac:dyDescent="0.25">
      <c r="A34" s="45"/>
      <c r="B34" s="45"/>
      <c r="C34" s="45"/>
      <c r="D34" s="45"/>
      <c r="E34" s="45"/>
      <c r="F34" s="491"/>
      <c r="G34" s="491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</row>
    <row r="35" spans="1:25" ht="14.25" customHeight="1" x14ac:dyDescent="0.25">
      <c r="A35" s="45"/>
      <c r="B35" s="45"/>
      <c r="C35" s="45"/>
      <c r="D35" s="45"/>
      <c r="E35" s="45"/>
      <c r="F35" s="416"/>
      <c r="G35" s="416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</row>
    <row r="36" spans="1:25" ht="15.75" customHeight="1" x14ac:dyDescent="0.25">
      <c r="F36" s="416"/>
      <c r="G36" s="416"/>
    </row>
    <row r="37" spans="1:25" x14ac:dyDescent="0.25">
      <c r="F37" s="416"/>
      <c r="G37" s="416"/>
      <c r="J37" s="339"/>
      <c r="K37" s="339"/>
    </row>
    <row r="38" spans="1:25" x14ac:dyDescent="0.25">
      <c r="F38" s="416"/>
      <c r="G38" s="416"/>
      <c r="J38" s="339"/>
      <c r="K38" s="339"/>
    </row>
    <row r="39" spans="1:25" x14ac:dyDescent="0.25">
      <c r="F39" s="416"/>
      <c r="G39" s="416"/>
    </row>
    <row r="40" spans="1:25" x14ac:dyDescent="0.25">
      <c r="F40" s="416"/>
      <c r="G40" s="416"/>
    </row>
    <row r="41" spans="1:25" x14ac:dyDescent="0.25">
      <c r="F41" s="416"/>
      <c r="G41" s="416"/>
    </row>
    <row r="42" spans="1:25" x14ac:dyDescent="0.25">
      <c r="F42" s="416"/>
      <c r="G42" s="416"/>
    </row>
  </sheetData>
  <mergeCells count="36">
    <mergeCell ref="N12:O12"/>
    <mergeCell ref="J38:K38"/>
    <mergeCell ref="L2:M2"/>
    <mergeCell ref="N2:O2"/>
    <mergeCell ref="D3:E3"/>
    <mergeCell ref="F3:G3"/>
    <mergeCell ref="N3:O3"/>
    <mergeCell ref="D2:E2"/>
    <mergeCell ref="H2:I2"/>
    <mergeCell ref="L3:M3"/>
    <mergeCell ref="J2:K2"/>
    <mergeCell ref="H3:I3"/>
    <mergeCell ref="F2:G2"/>
    <mergeCell ref="J3:K3"/>
    <mergeCell ref="F34:G42"/>
    <mergeCell ref="J37:K37"/>
    <mergeCell ref="D17:E17"/>
    <mergeCell ref="H20:I20"/>
    <mergeCell ref="H21:I21"/>
    <mergeCell ref="D18:E18"/>
    <mergeCell ref="D19:E19"/>
    <mergeCell ref="H19:I19"/>
    <mergeCell ref="N9:O9"/>
    <mergeCell ref="N10:O10"/>
    <mergeCell ref="N11:O11"/>
    <mergeCell ref="A1:T1"/>
    <mergeCell ref="A2:C4"/>
    <mergeCell ref="P2:Q2"/>
    <mergeCell ref="P3:Q3"/>
    <mergeCell ref="R2:T4"/>
    <mergeCell ref="P17:Q17"/>
    <mergeCell ref="P18:Q18"/>
    <mergeCell ref="P19:Q19"/>
    <mergeCell ref="N15:O15"/>
    <mergeCell ref="N16:O16"/>
    <mergeCell ref="N17:O17"/>
  </mergeCells>
  <phoneticPr fontId="26" type="noConversion"/>
  <conditionalFormatting sqref="A1">
    <cfRule type="cellIs" dxfId="446" priority="152" operator="equal">
      <formula>"VAPAA"</formula>
    </cfRule>
    <cfRule type="cellIs" dxfId="445" priority="151" stopIfTrue="1" operator="equal">
      <formula>"VAPAA"</formula>
    </cfRule>
  </conditionalFormatting>
  <conditionalFormatting sqref="A2 D2:R2 D3 F3 H3 J3 L3 N3 P3 D4:Q4">
    <cfRule type="cellIs" dxfId="444" priority="734" operator="equal">
      <formula>"VAPAA"</formula>
    </cfRule>
    <cfRule type="cellIs" dxfId="443" priority="733" operator="equal">
      <formula>"ALLIANSSI"</formula>
    </cfRule>
  </conditionalFormatting>
  <conditionalFormatting sqref="A5:C33 F34">
    <cfRule type="cellIs" dxfId="442" priority="404" stopIfTrue="1" operator="equal">
      <formula>"VAPAA"</formula>
    </cfRule>
  </conditionalFormatting>
  <conditionalFormatting sqref="A34:E42 H37:J38">
    <cfRule type="cellIs" dxfId="441" priority="247" stopIfTrue="1" operator="equal">
      <formula>"VAPAA"</formula>
    </cfRule>
  </conditionalFormatting>
  <conditionalFormatting sqref="D5:D8 H5:H8 J5:J8 L5:L8 P5:P8">
    <cfRule type="cellIs" dxfId="440" priority="73" stopIfTrue="1" operator="equal">
      <formula>"VAPAA"</formula>
    </cfRule>
  </conditionalFormatting>
  <conditionalFormatting sqref="D12:D13 H12:H13 J12:J13 L12:L13">
    <cfRule type="cellIs" dxfId="439" priority="72" stopIfTrue="1" operator="equal">
      <formula>"VAPAA"</formula>
    </cfRule>
  </conditionalFormatting>
  <conditionalFormatting sqref="D16:D19">
    <cfRule type="cellIs" dxfId="438" priority="23" stopIfTrue="1" operator="equal">
      <formula>"VAPAA"</formula>
    </cfRule>
  </conditionalFormatting>
  <conditionalFormatting sqref="D30:D32">
    <cfRule type="cellIs" dxfId="437" priority="20" stopIfTrue="1" operator="equal">
      <formula>"VAPAA"</formula>
    </cfRule>
  </conditionalFormatting>
  <conditionalFormatting sqref="D9:E11 G9:M11 D12:M16">
    <cfRule type="cellIs" dxfId="436" priority="69" stopIfTrue="1" operator="equal">
      <formula>"VAPAA"</formula>
    </cfRule>
  </conditionalFormatting>
  <conditionalFormatting sqref="E13 G13 I13 K13 M13">
    <cfRule type="cellIs" dxfId="435" priority="71" stopIfTrue="1" operator="equal">
      <formula>"VAPAA"</formula>
    </cfRule>
  </conditionalFormatting>
  <conditionalFormatting sqref="E24:E27">
    <cfRule type="cellIs" dxfId="434" priority="19" stopIfTrue="1" operator="equal">
      <formula>"VAPAA"</formula>
    </cfRule>
  </conditionalFormatting>
  <conditionalFormatting sqref="E32:E33">
    <cfRule type="cellIs" dxfId="433" priority="21" stopIfTrue="1" operator="equal">
      <formula>"VAPAA"</formula>
    </cfRule>
  </conditionalFormatting>
  <conditionalFormatting sqref="F5:F13">
    <cfRule type="cellIs" dxfId="432" priority="45" stopIfTrue="1" operator="equal">
      <formula>"VAPAA"</formula>
    </cfRule>
  </conditionalFormatting>
  <conditionalFormatting sqref="F16:F17 H16:H17 J16:J17 L16:L17">
    <cfRule type="cellIs" dxfId="431" priority="36" stopIfTrue="1" operator="equal">
      <formula>"VAPAA"</formula>
    </cfRule>
  </conditionalFormatting>
  <conditionalFormatting sqref="F21">
    <cfRule type="cellIs" dxfId="430" priority="15" stopIfTrue="1" operator="equal">
      <formula>"VAPAA"</formula>
    </cfRule>
  </conditionalFormatting>
  <conditionalFormatting sqref="F25:F29">
    <cfRule type="cellIs" dxfId="429" priority="4" stopIfTrue="1" operator="equal">
      <formula>"VAPAA"</formula>
    </cfRule>
  </conditionalFormatting>
  <conditionalFormatting sqref="F19:G19 D20:G20">
    <cfRule type="cellIs" dxfId="428" priority="24" stopIfTrue="1" operator="equal">
      <formula>"VAPAA"</formula>
    </cfRule>
  </conditionalFormatting>
  <conditionalFormatting sqref="F23:G26">
    <cfRule type="cellIs" dxfId="427" priority="18" stopIfTrue="1" operator="equal">
      <formula>"VAPAA"</formula>
    </cfRule>
  </conditionalFormatting>
  <conditionalFormatting sqref="F32:G32">
    <cfRule type="cellIs" dxfId="426" priority="32" stopIfTrue="1" operator="equal">
      <formula>"VAPAA"</formula>
    </cfRule>
  </conditionalFormatting>
  <conditionalFormatting sqref="F17:M18 J19:M20">
    <cfRule type="cellIs" dxfId="425" priority="35" stopIfTrue="1" operator="equal">
      <formula>"VAPAA"</formula>
    </cfRule>
  </conditionalFormatting>
  <conditionalFormatting sqref="G21:G22">
    <cfRule type="cellIs" dxfId="424" priority="16" stopIfTrue="1" operator="equal">
      <formula>"VAPAA"</formula>
    </cfRule>
  </conditionalFormatting>
  <conditionalFormatting sqref="G27:G28 F31">
    <cfRule type="cellIs" dxfId="423" priority="17" stopIfTrue="1" operator="equal">
      <formula>"VAPAA"</formula>
    </cfRule>
  </conditionalFormatting>
  <conditionalFormatting sqref="G33 I33 K33 M33 O33 Q33">
    <cfRule type="cellIs" dxfId="422" priority="67" stopIfTrue="1" operator="equal">
      <formula>"VAPAA"</formula>
    </cfRule>
  </conditionalFormatting>
  <conditionalFormatting sqref="H19:H21">
    <cfRule type="cellIs" dxfId="421" priority="22" stopIfTrue="1" operator="equal">
      <formula>"VAPAA"</formula>
    </cfRule>
  </conditionalFormatting>
  <conditionalFormatting sqref="H23">
    <cfRule type="cellIs" dxfId="420" priority="14" stopIfTrue="1" operator="equal">
      <formula>"VAPAA"</formula>
    </cfRule>
  </conditionalFormatting>
  <conditionalFormatting sqref="H22:I22 H28:H32">
    <cfRule type="cellIs" dxfId="419" priority="13" stopIfTrue="1" operator="equal">
      <formula>"VAPAA"</formula>
    </cfRule>
  </conditionalFormatting>
  <conditionalFormatting sqref="I23:I25">
    <cfRule type="cellIs" dxfId="418" priority="12" stopIfTrue="1" operator="equal">
      <formula>"VAPAA"</formula>
    </cfRule>
  </conditionalFormatting>
  <conditionalFormatting sqref="J22:J24">
    <cfRule type="cellIs" dxfId="417" priority="11" stopIfTrue="1" operator="equal">
      <formula>"VAPAA"</formula>
    </cfRule>
  </conditionalFormatting>
  <conditionalFormatting sqref="J29:J31">
    <cfRule type="cellIs" dxfId="416" priority="8" stopIfTrue="1" operator="equal">
      <formula>"VAPAA"</formula>
    </cfRule>
  </conditionalFormatting>
  <conditionalFormatting sqref="J21:K26 J28:K28 K30">
    <cfRule type="cellIs" dxfId="415" priority="9" stopIfTrue="1" operator="equal">
      <formula>"VAPAA"</formula>
    </cfRule>
  </conditionalFormatting>
  <conditionalFormatting sqref="J32:Q32">
    <cfRule type="cellIs" dxfId="414" priority="10" stopIfTrue="1" operator="equal">
      <formula>"VAPAA"</formula>
    </cfRule>
  </conditionalFormatting>
  <conditionalFormatting sqref="K19:L19">
    <cfRule type="cellIs" dxfId="413" priority="34" stopIfTrue="1" operator="equal">
      <formula>"VAPAA"</formula>
    </cfRule>
  </conditionalFormatting>
  <conditionalFormatting sqref="L29:L31">
    <cfRule type="cellIs" dxfId="412" priority="3" stopIfTrue="1" operator="equal">
      <formula>"VAPAA"</formula>
    </cfRule>
  </conditionalFormatting>
  <conditionalFormatting sqref="L21:M24">
    <cfRule type="cellIs" dxfId="411" priority="6" stopIfTrue="1" operator="equal">
      <formula>"VAPAA"</formula>
    </cfRule>
  </conditionalFormatting>
  <conditionalFormatting sqref="M25:M28">
    <cfRule type="cellIs" dxfId="410" priority="2" stopIfTrue="1" operator="equal">
      <formula>"VAPAA"</formula>
    </cfRule>
  </conditionalFormatting>
  <conditionalFormatting sqref="N5:N14">
    <cfRule type="cellIs" dxfId="409" priority="1" stopIfTrue="1" operator="equal">
      <formula>"VAPAA"</formula>
    </cfRule>
  </conditionalFormatting>
  <conditionalFormatting sqref="N24">
    <cfRule type="cellIs" dxfId="408" priority="31" stopIfTrue="1" operator="equal">
      <formula>"VAPAA"</formula>
    </cfRule>
  </conditionalFormatting>
  <conditionalFormatting sqref="N29:N31">
    <cfRule type="cellIs" dxfId="407" priority="27" stopIfTrue="1" operator="equal">
      <formula>"VAPAA"</formula>
    </cfRule>
  </conditionalFormatting>
  <conditionalFormatting sqref="N22:P22 N23:O23">
    <cfRule type="cellIs" dxfId="406" priority="37" stopIfTrue="1" operator="equal">
      <formula>"VAPAA"</formula>
    </cfRule>
  </conditionalFormatting>
  <conditionalFormatting sqref="O19">
    <cfRule type="cellIs" dxfId="405" priority="29" stopIfTrue="1" operator="equal">
      <formula>"VAPAA"</formula>
    </cfRule>
  </conditionalFormatting>
  <conditionalFormatting sqref="O24:O28 Q28:Q31">
    <cfRule type="cellIs" dxfId="404" priority="26" stopIfTrue="1" operator="equal">
      <formula>"VAPAA"</formula>
    </cfRule>
  </conditionalFormatting>
  <conditionalFormatting sqref="P16">
    <cfRule type="cellIs" dxfId="403" priority="28" stopIfTrue="1" operator="equal">
      <formula>"VAPAA"</formula>
    </cfRule>
  </conditionalFormatting>
  <conditionalFormatting sqref="P9:Q16 N18:O19 N20:Q20 Q21:Q22">
    <cfRule type="cellIs" dxfId="402" priority="30" stopIfTrue="1" operator="equal">
      <formula>"VAPAA"</formula>
    </cfRule>
  </conditionalFormatting>
  <conditionalFormatting sqref="P23:Q24 P25:P26">
    <cfRule type="cellIs" dxfId="401" priority="5" stopIfTrue="1" operator="equal">
      <formula>"VAPAA"</formula>
    </cfRule>
  </conditionalFormatting>
  <conditionalFormatting sqref="Q13">
    <cfRule type="cellIs" dxfId="400" priority="54" stopIfTrue="1" operator="equal">
      <formula>"VAPAA"</formula>
    </cfRule>
  </conditionalFormatting>
  <conditionalFormatting sqref="R5:IT33">
    <cfRule type="cellIs" dxfId="399" priority="409" stopIfTrue="1" operator="equal">
      <formula>"VAPAA"</formula>
    </cfRule>
  </conditionalFormatting>
  <conditionalFormatting sqref="U1:XFD1 A2:XFD4 H34:IS36 L37:XFD38 H39:XFD42 A43:XFD65536">
    <cfRule type="cellIs" dxfId="398" priority="732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AA37"/>
  <sheetViews>
    <sheetView topLeftCell="I1" zoomScaleNormal="100" workbookViewId="0">
      <selection activeCell="N10" sqref="N1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0" style="1" bestFit="1" customWidth="1"/>
    <col min="11" max="11" width="9" style="1" bestFit="1" customWidth="1"/>
    <col min="12" max="13" width="10.109375" style="1" bestFit="1" customWidth="1"/>
    <col min="14" max="14" width="18.6640625" style="1" customWidth="1"/>
    <col min="15" max="15" width="14" style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7" x14ac:dyDescent="0.25">
      <c r="A3" s="338"/>
      <c r="B3" s="339"/>
      <c r="C3" s="339"/>
      <c r="D3" s="320">
        <f>'Koips tekonurmi VKO 41'!P3+1</f>
        <v>46307</v>
      </c>
      <c r="E3" s="328"/>
      <c r="F3" s="320">
        <f>D3+1</f>
        <v>46308</v>
      </c>
      <c r="G3" s="321"/>
      <c r="H3" s="320">
        <f>F3+1</f>
        <v>46309</v>
      </c>
      <c r="I3" s="321"/>
      <c r="J3" s="328">
        <f>H3+1</f>
        <v>46310</v>
      </c>
      <c r="K3" s="328"/>
      <c r="L3" s="320">
        <f>J3+1</f>
        <v>46311</v>
      </c>
      <c r="M3" s="329"/>
      <c r="N3" s="320">
        <f>L3+1</f>
        <v>46312</v>
      </c>
      <c r="O3" s="329"/>
      <c r="P3" s="320">
        <f>N3+1</f>
        <v>46313</v>
      </c>
      <c r="Q3" s="329"/>
      <c r="R3" s="339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2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ht="14.25" customHeight="1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482" t="s">
        <v>209</v>
      </c>
      <c r="O9" s="483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482" t="s">
        <v>209</v>
      </c>
      <c r="O10" s="483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482" t="s">
        <v>209</v>
      </c>
      <c r="O11" s="483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482" t="s">
        <v>209</v>
      </c>
      <c r="O12" s="483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348" t="s">
        <v>68</v>
      </c>
      <c r="E17" s="349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348" t="s">
        <v>68</v>
      </c>
      <c r="E18" s="349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348" t="s">
        <v>68</v>
      </c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ht="15" customHeight="1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1" t="s">
        <v>174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87" t="s">
        <v>174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x14ac:dyDescent="0.25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365" t="s">
        <v>131</v>
      </c>
      <c r="K34" s="339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ht="13.9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39"/>
      <c r="K35" s="33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1:27" ht="13.95" customHeight="1" x14ac:dyDescent="0.25">
      <c r="F36" s="339"/>
      <c r="G36" s="339"/>
      <c r="J36" s="339"/>
      <c r="K36" s="339"/>
    </row>
    <row r="37" spans="1:27" ht="13.95" customHeight="1" x14ac:dyDescent="0.25">
      <c r="J37" s="10"/>
      <c r="K37" s="10"/>
    </row>
  </sheetData>
  <mergeCells count="29">
    <mergeCell ref="D19:E19"/>
    <mergeCell ref="P2:Q2"/>
    <mergeCell ref="D3:E3"/>
    <mergeCell ref="A2:C4"/>
    <mergeCell ref="D17:E17"/>
    <mergeCell ref="D18:E18"/>
    <mergeCell ref="H19:I19"/>
    <mergeCell ref="N9:O9"/>
    <mergeCell ref="N10:O10"/>
    <mergeCell ref="N11:O11"/>
    <mergeCell ref="N12:O12"/>
    <mergeCell ref="A1:T1"/>
    <mergeCell ref="N3:O3"/>
    <mergeCell ref="L2:M2"/>
    <mergeCell ref="N2:O2"/>
    <mergeCell ref="R2:T4"/>
    <mergeCell ref="L3:M3"/>
    <mergeCell ref="P3:Q3"/>
    <mergeCell ref="J2:K2"/>
    <mergeCell ref="F2:G2"/>
    <mergeCell ref="F3:G3"/>
    <mergeCell ref="D2:E2"/>
    <mergeCell ref="H3:I3"/>
    <mergeCell ref="H2:I2"/>
    <mergeCell ref="H20:I20"/>
    <mergeCell ref="H21:I21"/>
    <mergeCell ref="F36:G36"/>
    <mergeCell ref="J3:K3"/>
    <mergeCell ref="J34:K36"/>
  </mergeCells>
  <phoneticPr fontId="45" type="noConversion"/>
  <conditionalFormatting sqref="A1">
    <cfRule type="cellIs" dxfId="397" priority="151" operator="equal">
      <formula>"VAPAA"</formula>
    </cfRule>
    <cfRule type="cellIs" dxfId="396" priority="150" stopIfTrue="1" operator="equal">
      <formula>"VAPAA"</formula>
    </cfRule>
  </conditionalFormatting>
  <conditionalFormatting sqref="A2 D2:R2 D3 F3 H3 J3 L3 N3 P3 D4:Q4">
    <cfRule type="cellIs" dxfId="395" priority="711" operator="equal">
      <formula>"VAPAA"</formula>
    </cfRule>
    <cfRule type="cellIs" dxfId="394" priority="710" operator="equal">
      <formula>"ALLIANSSI"</formula>
    </cfRule>
  </conditionalFormatting>
  <conditionalFormatting sqref="A5:C33">
    <cfRule type="cellIs" dxfId="393" priority="394" stopIfTrue="1" operator="equal">
      <formula>"VAPAA"</formula>
    </cfRule>
  </conditionalFormatting>
  <conditionalFormatting sqref="A36:F36">
    <cfRule type="cellIs" dxfId="392" priority="473" stopIfTrue="1" operator="equal">
      <formula>"VAPAA"</formula>
    </cfRule>
  </conditionalFormatting>
  <conditionalFormatting sqref="D5:D8 H5:H8 J5:J8 L5:L8 P5:P8">
    <cfRule type="cellIs" dxfId="391" priority="76" stopIfTrue="1" operator="equal">
      <formula>"VAPAA"</formula>
    </cfRule>
  </conditionalFormatting>
  <conditionalFormatting sqref="D12:D13 H12:H13 J12:J13 L12:L13">
    <cfRule type="cellIs" dxfId="390" priority="75" stopIfTrue="1" operator="equal">
      <formula>"VAPAA"</formula>
    </cfRule>
  </conditionalFormatting>
  <conditionalFormatting sqref="D16:D19">
    <cfRule type="cellIs" dxfId="389" priority="26" stopIfTrue="1" operator="equal">
      <formula>"VAPAA"</formula>
    </cfRule>
  </conditionalFormatting>
  <conditionalFormatting sqref="D30:D32">
    <cfRule type="cellIs" dxfId="388" priority="23" stopIfTrue="1" operator="equal">
      <formula>"VAPAA"</formula>
    </cfRule>
  </conditionalFormatting>
  <conditionalFormatting sqref="D9:E11 G9:M11 D12:M16">
    <cfRule type="cellIs" dxfId="387" priority="72" stopIfTrue="1" operator="equal">
      <formula>"VAPAA"</formula>
    </cfRule>
  </conditionalFormatting>
  <conditionalFormatting sqref="E13 G13 I13 K13 M13">
    <cfRule type="cellIs" dxfId="386" priority="74" stopIfTrue="1" operator="equal">
      <formula>"VAPAA"</formula>
    </cfRule>
  </conditionalFormatting>
  <conditionalFormatting sqref="E24:E27">
    <cfRule type="cellIs" dxfId="385" priority="22" stopIfTrue="1" operator="equal">
      <formula>"VAPAA"</formula>
    </cfRule>
  </conditionalFormatting>
  <conditionalFormatting sqref="E32:E33">
    <cfRule type="cellIs" dxfId="384" priority="24" stopIfTrue="1" operator="equal">
      <formula>"VAPAA"</formula>
    </cfRule>
  </conditionalFormatting>
  <conditionalFormatting sqref="F5:F13">
    <cfRule type="cellIs" dxfId="383" priority="48" stopIfTrue="1" operator="equal">
      <formula>"VAPAA"</formula>
    </cfRule>
  </conditionalFormatting>
  <conditionalFormatting sqref="F16:F17 H16:H17 J16:J17 L16:L17">
    <cfRule type="cellIs" dxfId="382" priority="39" stopIfTrue="1" operator="equal">
      <formula>"VAPAA"</formula>
    </cfRule>
  </conditionalFormatting>
  <conditionalFormatting sqref="F21">
    <cfRule type="cellIs" dxfId="381" priority="18" stopIfTrue="1" operator="equal">
      <formula>"VAPAA"</formula>
    </cfRule>
  </conditionalFormatting>
  <conditionalFormatting sqref="F25:F29">
    <cfRule type="cellIs" dxfId="380" priority="5" stopIfTrue="1" operator="equal">
      <formula>"VAPAA"</formula>
    </cfRule>
  </conditionalFormatting>
  <conditionalFormatting sqref="F19:G19 D20:G20">
    <cfRule type="cellIs" dxfId="379" priority="27" stopIfTrue="1" operator="equal">
      <formula>"VAPAA"</formula>
    </cfRule>
  </conditionalFormatting>
  <conditionalFormatting sqref="F23:G26">
    <cfRule type="cellIs" dxfId="378" priority="21" stopIfTrue="1" operator="equal">
      <formula>"VAPAA"</formula>
    </cfRule>
  </conditionalFormatting>
  <conditionalFormatting sqref="F32:G32">
    <cfRule type="cellIs" dxfId="377" priority="35" stopIfTrue="1" operator="equal">
      <formula>"VAPAA"</formula>
    </cfRule>
  </conditionalFormatting>
  <conditionalFormatting sqref="F17:M18 J19:M20">
    <cfRule type="cellIs" dxfId="376" priority="38" stopIfTrue="1" operator="equal">
      <formula>"VAPAA"</formula>
    </cfRule>
  </conditionalFormatting>
  <conditionalFormatting sqref="G21:G22">
    <cfRule type="cellIs" dxfId="375" priority="19" stopIfTrue="1" operator="equal">
      <formula>"VAPAA"</formula>
    </cfRule>
  </conditionalFormatting>
  <conditionalFormatting sqref="G27:G28 F31">
    <cfRule type="cellIs" dxfId="374" priority="20" stopIfTrue="1" operator="equal">
      <formula>"VAPAA"</formula>
    </cfRule>
  </conditionalFormatting>
  <conditionalFormatting sqref="G33 I33 K33 M33 O33 Q33">
    <cfRule type="cellIs" dxfId="373" priority="70" stopIfTrue="1" operator="equal">
      <formula>"VAPAA"</formula>
    </cfRule>
  </conditionalFormatting>
  <conditionalFormatting sqref="H19:H21">
    <cfRule type="cellIs" dxfId="372" priority="25" stopIfTrue="1" operator="equal">
      <formula>"VAPAA"</formula>
    </cfRule>
  </conditionalFormatting>
  <conditionalFormatting sqref="H23">
    <cfRule type="cellIs" dxfId="371" priority="17" stopIfTrue="1" operator="equal">
      <formula>"VAPAA"</formula>
    </cfRule>
  </conditionalFormatting>
  <conditionalFormatting sqref="H22:I22 H28:H32">
    <cfRule type="cellIs" dxfId="370" priority="16" stopIfTrue="1" operator="equal">
      <formula>"VAPAA"</formula>
    </cfRule>
  </conditionalFormatting>
  <conditionalFormatting sqref="I23:I25">
    <cfRule type="cellIs" dxfId="369" priority="15" stopIfTrue="1" operator="equal">
      <formula>"VAPAA"</formula>
    </cfRule>
  </conditionalFormatting>
  <conditionalFormatting sqref="I37">
    <cfRule type="cellIs" dxfId="368" priority="250" stopIfTrue="1" operator="equal">
      <formula>"VAPAA"</formula>
    </cfRule>
  </conditionalFormatting>
  <conditionalFormatting sqref="J22:J24">
    <cfRule type="cellIs" dxfId="367" priority="14" stopIfTrue="1" operator="equal">
      <formula>"VAPAA"</formula>
    </cfRule>
  </conditionalFormatting>
  <conditionalFormatting sqref="J29:J31">
    <cfRule type="cellIs" dxfId="366" priority="11" stopIfTrue="1" operator="equal">
      <formula>"VAPAA"</formula>
    </cfRule>
  </conditionalFormatting>
  <conditionalFormatting sqref="J34">
    <cfRule type="cellIs" dxfId="365" priority="6" stopIfTrue="1" operator="equal">
      <formula>"VAPAA"</formula>
    </cfRule>
  </conditionalFormatting>
  <conditionalFormatting sqref="J21:K26 J28:K28 K30">
    <cfRule type="cellIs" dxfId="364" priority="12" stopIfTrue="1" operator="equal">
      <formula>"VAPAA"</formula>
    </cfRule>
  </conditionalFormatting>
  <conditionalFormatting sqref="J32:Q32">
    <cfRule type="cellIs" dxfId="363" priority="13" stopIfTrue="1" operator="equal">
      <formula>"VAPAA"</formula>
    </cfRule>
  </conditionalFormatting>
  <conditionalFormatting sqref="K19:L19">
    <cfRule type="cellIs" dxfId="362" priority="37" stopIfTrue="1" operator="equal">
      <formula>"VAPAA"</formula>
    </cfRule>
  </conditionalFormatting>
  <conditionalFormatting sqref="L29:L31">
    <cfRule type="cellIs" dxfId="361" priority="36" stopIfTrue="1" operator="equal">
      <formula>"VAPAA"</formula>
    </cfRule>
  </conditionalFormatting>
  <conditionalFormatting sqref="L21:M24">
    <cfRule type="cellIs" dxfId="360" priority="9" stopIfTrue="1" operator="equal">
      <formula>"VAPAA"</formula>
    </cfRule>
  </conditionalFormatting>
  <conditionalFormatting sqref="M25:M28">
    <cfRule type="cellIs" dxfId="359" priority="10" stopIfTrue="1" operator="equal">
      <formula>"VAPAA"</formula>
    </cfRule>
  </conditionalFormatting>
  <conditionalFormatting sqref="N5:N17 P16:P17">
    <cfRule type="cellIs" dxfId="358" priority="31" stopIfTrue="1" operator="equal">
      <formula>"VAPAA"</formula>
    </cfRule>
  </conditionalFormatting>
  <conditionalFormatting sqref="N24">
    <cfRule type="cellIs" dxfId="357" priority="34" stopIfTrue="1" operator="equal">
      <formula>"VAPAA"</formula>
    </cfRule>
  </conditionalFormatting>
  <conditionalFormatting sqref="N29:N31">
    <cfRule type="cellIs" dxfId="356" priority="30" stopIfTrue="1" operator="equal">
      <formula>"VAPAA"</formula>
    </cfRule>
  </conditionalFormatting>
  <conditionalFormatting sqref="N16:Q20">
    <cfRule type="cellIs" dxfId="355" priority="33" stopIfTrue="1" operator="equal">
      <formula>"VAPAA"</formula>
    </cfRule>
  </conditionalFormatting>
  <conditionalFormatting sqref="N22:Q22 N23:O23">
    <cfRule type="cellIs" dxfId="354" priority="40" stopIfTrue="1" operator="equal">
      <formula>"VAPAA"</formula>
    </cfRule>
  </conditionalFormatting>
  <conditionalFormatting sqref="O19 Q19">
    <cfRule type="cellIs" dxfId="353" priority="32" stopIfTrue="1" operator="equal">
      <formula>"VAPAA"</formula>
    </cfRule>
  </conditionalFormatting>
  <conditionalFormatting sqref="O24:O28 Q28:Q31">
    <cfRule type="cellIs" dxfId="352" priority="29" stopIfTrue="1" operator="equal">
      <formula>"VAPAA"</formula>
    </cfRule>
  </conditionalFormatting>
  <conditionalFormatting sqref="P9:Q15 N15:O15">
    <cfRule type="cellIs" dxfId="351" priority="58" stopIfTrue="1" operator="equal">
      <formula>"VAPAA"</formula>
    </cfRule>
  </conditionalFormatting>
  <conditionalFormatting sqref="P23:Q24 P25:P26">
    <cfRule type="cellIs" dxfId="350" priority="8" stopIfTrue="1" operator="equal">
      <formula>"VAPAA"</formula>
    </cfRule>
  </conditionalFormatting>
  <conditionalFormatting sqref="Q13">
    <cfRule type="cellIs" dxfId="349" priority="57" stopIfTrue="1" operator="equal">
      <formula>"VAPAA"</formula>
    </cfRule>
  </conditionalFormatting>
  <conditionalFormatting sqref="R5:AA33 A34:I35 L34:AA35">
    <cfRule type="cellIs" dxfId="348" priority="399" stopIfTrue="1" operator="equal">
      <formula>"VAPAA"</formula>
    </cfRule>
  </conditionalFormatting>
  <conditionalFormatting sqref="U1:XFD1 A2:XFD4 AB5:IV35 H36:I36 L36:IV37 A37:H42 I38:IV42 A43:XFD65536">
    <cfRule type="cellIs" dxfId="347" priority="709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AA37"/>
  <sheetViews>
    <sheetView topLeftCell="A8" zoomScaleNormal="100" workbookViewId="0">
      <selection activeCell="F27" sqref="F27:F29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0" style="1" bestFit="1" customWidth="1"/>
    <col min="11" max="11" width="11.88671875" style="1" bestFit="1" customWidth="1"/>
    <col min="12" max="13" width="10.109375" style="1" bestFit="1" customWidth="1"/>
    <col min="14" max="15" width="9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'Koips tekonurmi VKO 42'!P3+1</f>
        <v>46314</v>
      </c>
      <c r="E3" s="328"/>
      <c r="F3" s="320">
        <f>D3+1</f>
        <v>46315</v>
      </c>
      <c r="G3" s="321"/>
      <c r="H3" s="320">
        <f>F3+1</f>
        <v>46316</v>
      </c>
      <c r="I3" s="321"/>
      <c r="J3" s="328">
        <f>H3+1</f>
        <v>46317</v>
      </c>
      <c r="K3" s="328"/>
      <c r="L3" s="320">
        <f>J3+1</f>
        <v>46318</v>
      </c>
      <c r="M3" s="329"/>
      <c r="N3" s="320">
        <f>L3+1</f>
        <v>46319</v>
      </c>
      <c r="O3" s="329"/>
      <c r="P3" s="320">
        <f>N3+1</f>
        <v>46320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ht="13.95" customHeight="1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317" t="s">
        <v>210</v>
      </c>
      <c r="O9" s="318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ht="13.95" customHeight="1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317" t="s">
        <v>210</v>
      </c>
      <c r="O10" s="318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ht="13.95" customHeight="1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317" t="s">
        <v>210</v>
      </c>
      <c r="O11" s="318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ht="13.95" customHeight="1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317" t="s">
        <v>210</v>
      </c>
      <c r="O12" s="318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348"/>
      <c r="E17" s="349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348"/>
      <c r="E18" s="349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348"/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ht="14.25" customHeight="1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379"/>
      <c r="K35" s="379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  <c r="J36" s="379"/>
      <c r="K36" s="379"/>
    </row>
    <row r="37" spans="1:27" x14ac:dyDescent="0.25">
      <c r="J37" s="379"/>
      <c r="K37" s="379"/>
    </row>
  </sheetData>
  <mergeCells count="29">
    <mergeCell ref="N9:O9"/>
    <mergeCell ref="N10:O10"/>
    <mergeCell ref="N11:O11"/>
    <mergeCell ref="N12:O12"/>
    <mergeCell ref="F36:G36"/>
    <mergeCell ref="D3:E3"/>
    <mergeCell ref="J35:K37"/>
    <mergeCell ref="H19:I19"/>
    <mergeCell ref="H20:I20"/>
    <mergeCell ref="H21:I21"/>
    <mergeCell ref="D17:E17"/>
    <mergeCell ref="D18:E18"/>
    <mergeCell ref="D19:E19"/>
    <mergeCell ref="P2:Q2"/>
    <mergeCell ref="A1:T1"/>
    <mergeCell ref="N2:O2"/>
    <mergeCell ref="R2:T4"/>
    <mergeCell ref="P3:Q3"/>
    <mergeCell ref="N3:O3"/>
    <mergeCell ref="A2:C4"/>
    <mergeCell ref="L2:M2"/>
    <mergeCell ref="H3:I3"/>
    <mergeCell ref="D2:E2"/>
    <mergeCell ref="H2:I2"/>
    <mergeCell ref="J2:K2"/>
    <mergeCell ref="F2:G2"/>
    <mergeCell ref="J3:K3"/>
    <mergeCell ref="F3:G3"/>
    <mergeCell ref="L3:M3"/>
  </mergeCells>
  <conditionalFormatting sqref="A1">
    <cfRule type="cellIs" dxfId="346" priority="144" stopIfTrue="1" operator="equal">
      <formula>"VAPAA"</formula>
    </cfRule>
    <cfRule type="cellIs" dxfId="345" priority="145" operator="equal">
      <formula>"VAPAA"</formula>
    </cfRule>
  </conditionalFormatting>
  <conditionalFormatting sqref="A2 D2:R2 D3 F3 H3 J3 L3 N3 P3 D4:Q4">
    <cfRule type="cellIs" dxfId="344" priority="739" operator="equal">
      <formula>"VAPAA"</formula>
    </cfRule>
    <cfRule type="cellIs" dxfId="343" priority="738" operator="equal">
      <formula>"ALLIANSSI"</formula>
    </cfRule>
  </conditionalFormatting>
  <conditionalFormatting sqref="A5:C33">
    <cfRule type="cellIs" dxfId="342" priority="392" stopIfTrue="1" operator="equal">
      <formula>"VAPAA"</formula>
    </cfRule>
  </conditionalFormatting>
  <conditionalFormatting sqref="A36:F36">
    <cfRule type="cellIs" dxfId="341" priority="501" stopIfTrue="1" operator="equal">
      <formula>"VAPAA"</formula>
    </cfRule>
  </conditionalFormatting>
  <conditionalFormatting sqref="D5:D8 H5:H8 J5:J8 L5:L8 P5:P8">
    <cfRule type="cellIs" dxfId="340" priority="69" stopIfTrue="1" operator="equal">
      <formula>"VAPAA"</formula>
    </cfRule>
  </conditionalFormatting>
  <conditionalFormatting sqref="D12:D13 H12:H13 J12:J13 L12:L13">
    <cfRule type="cellIs" dxfId="339" priority="68" stopIfTrue="1" operator="equal">
      <formula>"VAPAA"</formula>
    </cfRule>
  </conditionalFormatting>
  <conditionalFormatting sqref="D16:D19">
    <cfRule type="cellIs" dxfId="338" priority="20" stopIfTrue="1" operator="equal">
      <formula>"VAPAA"</formula>
    </cfRule>
  </conditionalFormatting>
  <conditionalFormatting sqref="D30:D32">
    <cfRule type="cellIs" dxfId="337" priority="17" stopIfTrue="1" operator="equal">
      <formula>"VAPAA"</formula>
    </cfRule>
  </conditionalFormatting>
  <conditionalFormatting sqref="D9:E11 G9:M11 D12:M16">
    <cfRule type="cellIs" dxfId="336" priority="65" stopIfTrue="1" operator="equal">
      <formula>"VAPAA"</formula>
    </cfRule>
  </conditionalFormatting>
  <conditionalFormatting sqref="E13 G13 I13 K13 M13">
    <cfRule type="cellIs" dxfId="335" priority="67" stopIfTrue="1" operator="equal">
      <formula>"VAPAA"</formula>
    </cfRule>
  </conditionalFormatting>
  <conditionalFormatting sqref="E24:E27">
    <cfRule type="cellIs" dxfId="334" priority="16" stopIfTrue="1" operator="equal">
      <formula>"VAPAA"</formula>
    </cfRule>
  </conditionalFormatting>
  <conditionalFormatting sqref="E32:E33">
    <cfRule type="cellIs" dxfId="333" priority="18" stopIfTrue="1" operator="equal">
      <formula>"VAPAA"</formula>
    </cfRule>
  </conditionalFormatting>
  <conditionalFormatting sqref="F5:F13">
    <cfRule type="cellIs" dxfId="332" priority="41" stopIfTrue="1" operator="equal">
      <formula>"VAPAA"</formula>
    </cfRule>
  </conditionalFormatting>
  <conditionalFormatting sqref="F16:F17 H16:H17 J16:J17 L16:L17">
    <cfRule type="cellIs" dxfId="331" priority="33" stopIfTrue="1" operator="equal">
      <formula>"VAPAA"</formula>
    </cfRule>
  </conditionalFormatting>
  <conditionalFormatting sqref="F21">
    <cfRule type="cellIs" dxfId="330" priority="12" stopIfTrue="1" operator="equal">
      <formula>"VAPAA"</formula>
    </cfRule>
  </conditionalFormatting>
  <conditionalFormatting sqref="F25:F29">
    <cfRule type="cellIs" dxfId="329" priority="1" stopIfTrue="1" operator="equal">
      <formula>"VAPAA"</formula>
    </cfRule>
  </conditionalFormatting>
  <conditionalFormatting sqref="F19:G19 D20:G20">
    <cfRule type="cellIs" dxfId="328" priority="21" stopIfTrue="1" operator="equal">
      <formula>"VAPAA"</formula>
    </cfRule>
  </conditionalFormatting>
  <conditionalFormatting sqref="F23:G26">
    <cfRule type="cellIs" dxfId="327" priority="15" stopIfTrue="1" operator="equal">
      <formula>"VAPAA"</formula>
    </cfRule>
  </conditionalFormatting>
  <conditionalFormatting sqref="F32:G32">
    <cfRule type="cellIs" dxfId="326" priority="29" stopIfTrue="1" operator="equal">
      <formula>"VAPAA"</formula>
    </cfRule>
  </conditionalFormatting>
  <conditionalFormatting sqref="F17:M18 J19:M20">
    <cfRule type="cellIs" dxfId="325" priority="32" stopIfTrue="1" operator="equal">
      <formula>"VAPAA"</formula>
    </cfRule>
  </conditionalFormatting>
  <conditionalFormatting sqref="G21:G22">
    <cfRule type="cellIs" dxfId="324" priority="13" stopIfTrue="1" operator="equal">
      <formula>"VAPAA"</formula>
    </cfRule>
  </conditionalFormatting>
  <conditionalFormatting sqref="G27:G28 F31">
    <cfRule type="cellIs" dxfId="323" priority="14" stopIfTrue="1" operator="equal">
      <formula>"VAPAA"</formula>
    </cfRule>
  </conditionalFormatting>
  <conditionalFormatting sqref="G33 I33 K33 M33 O33 Q33">
    <cfRule type="cellIs" dxfId="322" priority="63" stopIfTrue="1" operator="equal">
      <formula>"VAPAA"</formula>
    </cfRule>
  </conditionalFormatting>
  <conditionalFormatting sqref="H19:H21">
    <cfRule type="cellIs" dxfId="321" priority="19" stopIfTrue="1" operator="equal">
      <formula>"VAPAA"</formula>
    </cfRule>
  </conditionalFormatting>
  <conditionalFormatting sqref="H23">
    <cfRule type="cellIs" dxfId="320" priority="11" stopIfTrue="1" operator="equal">
      <formula>"VAPAA"</formula>
    </cfRule>
  </conditionalFormatting>
  <conditionalFormatting sqref="H22:I22 H28:H32">
    <cfRule type="cellIs" dxfId="319" priority="10" stopIfTrue="1" operator="equal">
      <formula>"VAPAA"</formula>
    </cfRule>
  </conditionalFormatting>
  <conditionalFormatting sqref="I23:I25">
    <cfRule type="cellIs" dxfId="318" priority="9" stopIfTrue="1" operator="equal">
      <formula>"VAPAA"</formula>
    </cfRule>
  </conditionalFormatting>
  <conditionalFormatting sqref="I37">
    <cfRule type="cellIs" dxfId="317" priority="239" stopIfTrue="1" operator="equal">
      <formula>"VAPAA"</formula>
    </cfRule>
  </conditionalFormatting>
  <conditionalFormatting sqref="J22:J24">
    <cfRule type="cellIs" dxfId="316" priority="8" stopIfTrue="1" operator="equal">
      <formula>"VAPAA"</formula>
    </cfRule>
  </conditionalFormatting>
  <conditionalFormatting sqref="J29:J31">
    <cfRule type="cellIs" dxfId="315" priority="5" stopIfTrue="1" operator="equal">
      <formula>"VAPAA"</formula>
    </cfRule>
  </conditionalFormatting>
  <conditionalFormatting sqref="J21:K26 J28:K28 K30">
    <cfRule type="cellIs" dxfId="314" priority="6" stopIfTrue="1" operator="equal">
      <formula>"VAPAA"</formula>
    </cfRule>
  </conditionalFormatting>
  <conditionalFormatting sqref="J32:Q32">
    <cfRule type="cellIs" dxfId="313" priority="7" stopIfTrue="1" operator="equal">
      <formula>"VAPAA"</formula>
    </cfRule>
  </conditionalFormatting>
  <conditionalFormatting sqref="K19:L19">
    <cfRule type="cellIs" dxfId="312" priority="31" stopIfTrue="1" operator="equal">
      <formula>"VAPAA"</formula>
    </cfRule>
  </conditionalFormatting>
  <conditionalFormatting sqref="L29:L31">
    <cfRule type="cellIs" dxfId="311" priority="30" stopIfTrue="1" operator="equal">
      <formula>"VAPAA"</formula>
    </cfRule>
  </conditionalFormatting>
  <conditionalFormatting sqref="L21:M24">
    <cfRule type="cellIs" dxfId="310" priority="3" stopIfTrue="1" operator="equal">
      <formula>"VAPAA"</formula>
    </cfRule>
  </conditionalFormatting>
  <conditionalFormatting sqref="M25:M28">
    <cfRule type="cellIs" dxfId="309" priority="4" stopIfTrue="1" operator="equal">
      <formula>"VAPAA"</formula>
    </cfRule>
  </conditionalFormatting>
  <conditionalFormatting sqref="N5:N17 P16:P17">
    <cfRule type="cellIs" dxfId="308" priority="25" stopIfTrue="1" operator="equal">
      <formula>"VAPAA"</formula>
    </cfRule>
  </conditionalFormatting>
  <conditionalFormatting sqref="N24">
    <cfRule type="cellIs" dxfId="307" priority="28" stopIfTrue="1" operator="equal">
      <formula>"VAPAA"</formula>
    </cfRule>
  </conditionalFormatting>
  <conditionalFormatting sqref="N29:N31">
    <cfRule type="cellIs" dxfId="306" priority="24" stopIfTrue="1" operator="equal">
      <formula>"VAPAA"</formula>
    </cfRule>
  </conditionalFormatting>
  <conditionalFormatting sqref="N16:Q20">
    <cfRule type="cellIs" dxfId="305" priority="27" stopIfTrue="1" operator="equal">
      <formula>"VAPAA"</formula>
    </cfRule>
  </conditionalFormatting>
  <conditionalFormatting sqref="N22:Q22 N23:O23">
    <cfRule type="cellIs" dxfId="304" priority="34" stopIfTrue="1" operator="equal">
      <formula>"VAPAA"</formula>
    </cfRule>
  </conditionalFormatting>
  <conditionalFormatting sqref="O19 Q19">
    <cfRule type="cellIs" dxfId="303" priority="26" stopIfTrue="1" operator="equal">
      <formula>"VAPAA"</formula>
    </cfRule>
  </conditionalFormatting>
  <conditionalFormatting sqref="O24:O28 Q28:Q31">
    <cfRule type="cellIs" dxfId="302" priority="23" stopIfTrue="1" operator="equal">
      <formula>"VAPAA"</formula>
    </cfRule>
  </conditionalFormatting>
  <conditionalFormatting sqref="P9:Q15 N15:O15">
    <cfRule type="cellIs" dxfId="301" priority="51" stopIfTrue="1" operator="equal">
      <formula>"VAPAA"</formula>
    </cfRule>
  </conditionalFormatting>
  <conditionalFormatting sqref="P23:Q24 P25:P26">
    <cfRule type="cellIs" dxfId="300" priority="2" stopIfTrue="1" operator="equal">
      <formula>"VAPAA"</formula>
    </cfRule>
  </conditionalFormatting>
  <conditionalFormatting sqref="Q13">
    <cfRule type="cellIs" dxfId="299" priority="50" stopIfTrue="1" operator="equal">
      <formula>"VAPAA"</formula>
    </cfRule>
  </conditionalFormatting>
  <conditionalFormatting sqref="R5:IV33">
    <cfRule type="cellIs" dxfId="298" priority="277" stopIfTrue="1" operator="equal">
      <formula>"VAPAA"</formula>
    </cfRule>
  </conditionalFormatting>
  <conditionalFormatting sqref="U1:XFD1 A2:XFD4 A34:M34 N34:IU36 A35:J35 L35:M36 H36:I36 L37:IU37 A37:H42 I38:IU42 A43:XFD65536">
    <cfRule type="cellIs" dxfId="297" priority="737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15625-0550-4348-B231-D1D8DD62B688}">
  <dimension ref="A1:AA37"/>
  <sheetViews>
    <sheetView topLeftCell="C1" zoomScaleNormal="100" workbookViewId="0">
      <selection activeCell="O11" sqref="O11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4" width="9" style="1" bestFit="1" customWidth="1"/>
    <col min="5" max="5" width="10" style="1" bestFit="1" customWidth="1"/>
    <col min="6" max="6" width="11.88671875" style="1" bestFit="1" customWidth="1"/>
    <col min="7" max="9" width="10.109375" style="1" bestFit="1" customWidth="1"/>
    <col min="10" max="10" width="10" style="1" bestFit="1" customWidth="1"/>
    <col min="11" max="11" width="11.88671875" style="1" bestFit="1" customWidth="1"/>
    <col min="12" max="13" width="10.109375" style="1" bestFit="1" customWidth="1"/>
    <col min="14" max="14" width="9" style="1" bestFit="1" customWidth="1"/>
    <col min="15" max="15" width="29.6640625" style="1" bestFit="1" customWidth="1"/>
    <col min="16" max="16" width="18.6640625" style="1" bestFit="1" customWidth="1"/>
    <col min="17" max="17" width="10.109375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'Koips tekonurmi VKO 43'!P3+1</f>
        <v>46321</v>
      </c>
      <c r="E3" s="328"/>
      <c r="F3" s="320">
        <f>D3+1</f>
        <v>46322</v>
      </c>
      <c r="G3" s="321"/>
      <c r="H3" s="320">
        <f>F3+1</f>
        <v>46323</v>
      </c>
      <c r="I3" s="321"/>
      <c r="J3" s="328">
        <f>H3+1</f>
        <v>46324</v>
      </c>
      <c r="K3" s="328"/>
      <c r="L3" s="320">
        <f>J3+1</f>
        <v>46325</v>
      </c>
      <c r="M3" s="329"/>
      <c r="N3" s="320">
        <f>L3+1</f>
        <v>46326</v>
      </c>
      <c r="O3" s="329"/>
      <c r="P3" s="320">
        <f>N3+1</f>
        <v>46327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43" t="s">
        <v>211</v>
      </c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43" t="s">
        <v>211</v>
      </c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43" t="s">
        <v>211</v>
      </c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43" t="s">
        <v>211</v>
      </c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348"/>
      <c r="E19" s="349"/>
      <c r="F19" s="167"/>
      <c r="G19" s="227"/>
      <c r="H19" s="474" t="s">
        <v>67</v>
      </c>
      <c r="I19" s="475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474" t="s">
        <v>67</v>
      </c>
      <c r="I20" s="475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54" t="s">
        <v>39</v>
      </c>
      <c r="E21" s="155" t="s">
        <v>39</v>
      </c>
      <c r="F21" s="96" t="s">
        <v>49</v>
      </c>
      <c r="G21" s="97" t="s">
        <v>49</v>
      </c>
      <c r="H21" s="474" t="s">
        <v>67</v>
      </c>
      <c r="I21" s="475"/>
      <c r="J21" s="96" t="s">
        <v>40</v>
      </c>
      <c r="K21" s="150" t="s">
        <v>40</v>
      </c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54" t="s">
        <v>39</v>
      </c>
      <c r="E22" s="155" t="s">
        <v>39</v>
      </c>
      <c r="F22" s="254" t="s">
        <v>49</v>
      </c>
      <c r="G22" s="97" t="s">
        <v>49</v>
      </c>
      <c r="H22" s="96" t="s">
        <v>41</v>
      </c>
      <c r="I22" s="157" t="s">
        <v>42</v>
      </c>
      <c r="J22" s="101" t="s">
        <v>40</v>
      </c>
      <c r="K22" s="150" t="s">
        <v>40</v>
      </c>
      <c r="L22" s="268" t="s">
        <v>39</v>
      </c>
      <c r="M22" s="9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54" t="s">
        <v>39</v>
      </c>
      <c r="E23" s="155" t="s">
        <v>39</v>
      </c>
      <c r="F23" s="96" t="s">
        <v>43</v>
      </c>
      <c r="G23" s="96" t="s">
        <v>43</v>
      </c>
      <c r="H23" s="101" t="s">
        <v>41</v>
      </c>
      <c r="I23" s="157" t="s">
        <v>42</v>
      </c>
      <c r="J23" s="101" t="s">
        <v>44</v>
      </c>
      <c r="K23" s="150" t="s">
        <v>45</v>
      </c>
      <c r="L23" s="269" t="s">
        <v>39</v>
      </c>
      <c r="M23" s="155" t="s">
        <v>39</v>
      </c>
      <c r="N23" s="167"/>
      <c r="O23" s="157"/>
      <c r="P23" s="96" t="s">
        <v>46</v>
      </c>
      <c r="Q23" s="150" t="s">
        <v>43</v>
      </c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149" t="s">
        <v>45</v>
      </c>
      <c r="E24" s="150" t="s">
        <v>41</v>
      </c>
      <c r="F24" s="96" t="s">
        <v>43</v>
      </c>
      <c r="G24" s="96" t="s">
        <v>43</v>
      </c>
      <c r="H24" s="101" t="s">
        <v>45</v>
      </c>
      <c r="I24" s="97" t="s">
        <v>45</v>
      </c>
      <c r="J24" s="149" t="s">
        <v>44</v>
      </c>
      <c r="K24" s="150" t="s">
        <v>45</v>
      </c>
      <c r="L24" s="269" t="s">
        <v>39</v>
      </c>
      <c r="M24" s="155" t="s">
        <v>39</v>
      </c>
      <c r="N24" s="221"/>
      <c r="O24" s="157"/>
      <c r="P24" s="96" t="s">
        <v>46</v>
      </c>
      <c r="Q24" s="150" t="s">
        <v>43</v>
      </c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149" t="s">
        <v>45</v>
      </c>
      <c r="E25" s="150" t="s">
        <v>41</v>
      </c>
      <c r="F25" s="96" t="s">
        <v>46</v>
      </c>
      <c r="G25" s="157" t="s">
        <v>47</v>
      </c>
      <c r="H25" s="149" t="s">
        <v>45</v>
      </c>
      <c r="I25" s="97" t="s">
        <v>45</v>
      </c>
      <c r="J25" s="169" t="s">
        <v>48</v>
      </c>
      <c r="K25" s="151" t="s">
        <v>49</v>
      </c>
      <c r="L25" s="164" t="s">
        <v>43</v>
      </c>
      <c r="M25" s="97" t="s">
        <v>43</v>
      </c>
      <c r="N25" s="221"/>
      <c r="O25" s="157"/>
      <c r="P25" s="96" t="s">
        <v>50</v>
      </c>
      <c r="Q25" s="91" t="s">
        <v>69</v>
      </c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149" t="s">
        <v>40</v>
      </c>
      <c r="E26" s="151" t="s">
        <v>40</v>
      </c>
      <c r="F26" s="101" t="s">
        <v>46</v>
      </c>
      <c r="G26" s="157" t="s">
        <v>47</v>
      </c>
      <c r="H26" s="149" t="s">
        <v>40</v>
      </c>
      <c r="I26" s="100" t="s">
        <v>40</v>
      </c>
      <c r="J26" s="169" t="s">
        <v>48</v>
      </c>
      <c r="K26" s="151" t="s">
        <v>49</v>
      </c>
      <c r="L26" s="164" t="s">
        <v>43</v>
      </c>
      <c r="M26" s="97" t="s">
        <v>43</v>
      </c>
      <c r="N26" s="221"/>
      <c r="O26" s="182"/>
      <c r="P26" s="96" t="s">
        <v>50</v>
      </c>
      <c r="Q26" s="123" t="s">
        <v>69</v>
      </c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55" t="s">
        <v>40</v>
      </c>
      <c r="E27" s="150" t="s">
        <v>40</v>
      </c>
      <c r="F27" s="96" t="s">
        <v>39</v>
      </c>
      <c r="G27" s="157" t="s">
        <v>51</v>
      </c>
      <c r="H27" s="149" t="s">
        <v>40</v>
      </c>
      <c r="I27" s="100" t="s">
        <v>40</v>
      </c>
      <c r="J27" s="259" t="s">
        <v>41</v>
      </c>
      <c r="K27" s="257" t="s">
        <v>41</v>
      </c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49" t="s">
        <v>49</v>
      </c>
      <c r="E28" s="256" t="s">
        <v>52</v>
      </c>
      <c r="F28" s="96" t="s">
        <v>39</v>
      </c>
      <c r="G28" s="182" t="s">
        <v>51</v>
      </c>
      <c r="H28" s="149" t="s">
        <v>43</v>
      </c>
      <c r="I28" s="100" t="s">
        <v>43</v>
      </c>
      <c r="J28" s="149" t="s">
        <v>41</v>
      </c>
      <c r="K28" s="151" t="s">
        <v>41</v>
      </c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49" t="s">
        <v>49</v>
      </c>
      <c r="E29" s="256" t="s">
        <v>52</v>
      </c>
      <c r="F29" s="96" t="s">
        <v>39</v>
      </c>
      <c r="G29" s="157" t="s">
        <v>51</v>
      </c>
      <c r="H29" s="149" t="s">
        <v>43</v>
      </c>
      <c r="I29" s="100" t="s">
        <v>43</v>
      </c>
      <c r="J29" s="167" t="s">
        <v>47</v>
      </c>
      <c r="K29" s="260" t="s">
        <v>46</v>
      </c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96" t="s">
        <v>53</v>
      </c>
      <c r="E30" s="150" t="s">
        <v>54</v>
      </c>
      <c r="F30" s="254" t="s">
        <v>55</v>
      </c>
      <c r="G30" s="97" t="s">
        <v>29</v>
      </c>
      <c r="H30" s="149" t="s">
        <v>43</v>
      </c>
      <c r="I30" s="100" t="s">
        <v>43</v>
      </c>
      <c r="J30" s="167" t="s">
        <v>47</v>
      </c>
      <c r="K30" s="151" t="s">
        <v>46</v>
      </c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96" t="s">
        <v>53</v>
      </c>
      <c r="E31" s="150" t="s">
        <v>54</v>
      </c>
      <c r="F31" s="96" t="s">
        <v>55</v>
      </c>
      <c r="G31" s="97" t="s">
        <v>29</v>
      </c>
      <c r="H31" s="98" t="s">
        <v>54</v>
      </c>
      <c r="I31" s="97" t="s">
        <v>54</v>
      </c>
      <c r="J31" s="96" t="s">
        <v>53</v>
      </c>
      <c r="K31" s="260" t="s">
        <v>55</v>
      </c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96" t="s">
        <v>53</v>
      </c>
      <c r="E32" s="150" t="s">
        <v>54</v>
      </c>
      <c r="F32" s="221"/>
      <c r="G32" s="157"/>
      <c r="H32" s="96" t="s">
        <v>54</v>
      </c>
      <c r="I32" s="97" t="s">
        <v>54</v>
      </c>
      <c r="J32" s="101" t="s">
        <v>53</v>
      </c>
      <c r="K32" s="150" t="s">
        <v>55</v>
      </c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23">
    <mergeCell ref="F36:G36"/>
    <mergeCell ref="J37:K37"/>
    <mergeCell ref="D3:E3"/>
    <mergeCell ref="F3:G3"/>
    <mergeCell ref="H3:I3"/>
    <mergeCell ref="J3:K3"/>
    <mergeCell ref="H19:I19"/>
    <mergeCell ref="H20:I20"/>
    <mergeCell ref="H21:I21"/>
    <mergeCell ref="D19:E19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296" priority="149" stopIfTrue="1" operator="equal">
      <formula>"VAPAA"</formula>
    </cfRule>
    <cfRule type="cellIs" dxfId="295" priority="150" operator="equal">
      <formula>"VAPAA"</formula>
    </cfRule>
  </conditionalFormatting>
  <conditionalFormatting sqref="A2 D2:R2 D3 F3 H3 J3 L3 N3 P3 D4:Q4">
    <cfRule type="cellIs" dxfId="294" priority="159" operator="equal">
      <formula>"VAPAA"</formula>
    </cfRule>
    <cfRule type="cellIs" dxfId="293" priority="158" operator="equal">
      <formula>"ALLIANSSI"</formula>
    </cfRule>
  </conditionalFormatting>
  <conditionalFormatting sqref="A5:C33">
    <cfRule type="cellIs" dxfId="292" priority="155" stopIfTrue="1" operator="equal">
      <formula>"VAPAA"</formula>
    </cfRule>
  </conditionalFormatting>
  <conditionalFormatting sqref="A36:F36">
    <cfRule type="cellIs" dxfId="291" priority="156" stopIfTrue="1" operator="equal">
      <formula>"VAPAA"</formula>
    </cfRule>
  </conditionalFormatting>
  <conditionalFormatting sqref="D5:D8 H5:H8 J5:J8 L5:L8 P5:P8">
    <cfRule type="cellIs" dxfId="290" priority="67" stopIfTrue="1" operator="equal">
      <formula>"VAPAA"</formula>
    </cfRule>
  </conditionalFormatting>
  <conditionalFormatting sqref="D12:D13 H12:H13 J12:J13 L12:L13">
    <cfRule type="cellIs" dxfId="289" priority="66" stopIfTrue="1" operator="equal">
      <formula>"VAPAA"</formula>
    </cfRule>
  </conditionalFormatting>
  <conditionalFormatting sqref="D16:D17 F16:F17 H16:H17 J16:J17 L16:L17">
    <cfRule type="cellIs" dxfId="288" priority="64" stopIfTrue="1" operator="equal">
      <formula>"VAPAA"</formula>
    </cfRule>
  </conditionalFormatting>
  <conditionalFormatting sqref="D19">
    <cfRule type="cellIs" dxfId="287" priority="20" stopIfTrue="1" operator="equal">
      <formula>"VAPAA"</formula>
    </cfRule>
  </conditionalFormatting>
  <conditionalFormatting sqref="D30:D32">
    <cfRule type="cellIs" dxfId="286" priority="17" stopIfTrue="1" operator="equal">
      <formula>"VAPAA"</formula>
    </cfRule>
  </conditionalFormatting>
  <conditionalFormatting sqref="D9:E11 G9:M11 D12:M18">
    <cfRule type="cellIs" dxfId="285" priority="63" stopIfTrue="1" operator="equal">
      <formula>"VAPAA"</formula>
    </cfRule>
  </conditionalFormatting>
  <conditionalFormatting sqref="E13 G13 I13 K13 M13">
    <cfRule type="cellIs" dxfId="284" priority="65" stopIfTrue="1" operator="equal">
      <formula>"VAPAA"</formula>
    </cfRule>
  </conditionalFormatting>
  <conditionalFormatting sqref="E24:E27">
    <cfRule type="cellIs" dxfId="283" priority="16" stopIfTrue="1" operator="equal">
      <formula>"VAPAA"</formula>
    </cfRule>
  </conditionalFormatting>
  <conditionalFormatting sqref="E32:E33">
    <cfRule type="cellIs" dxfId="282" priority="18" stopIfTrue="1" operator="equal">
      <formula>"VAPAA"</formula>
    </cfRule>
  </conditionalFormatting>
  <conditionalFormatting sqref="F5:F13">
    <cfRule type="cellIs" dxfId="281" priority="39" stopIfTrue="1" operator="equal">
      <formula>"VAPAA"</formula>
    </cfRule>
  </conditionalFormatting>
  <conditionalFormatting sqref="F21">
    <cfRule type="cellIs" dxfId="280" priority="12" stopIfTrue="1" operator="equal">
      <formula>"VAPAA"</formula>
    </cfRule>
  </conditionalFormatting>
  <conditionalFormatting sqref="F25:F29">
    <cfRule type="cellIs" dxfId="279" priority="1" stopIfTrue="1" operator="equal">
      <formula>"VAPAA"</formula>
    </cfRule>
  </conditionalFormatting>
  <conditionalFormatting sqref="F19:G19 D20:G20">
    <cfRule type="cellIs" dxfId="278" priority="21" stopIfTrue="1" operator="equal">
      <formula>"VAPAA"</formula>
    </cfRule>
  </conditionalFormatting>
  <conditionalFormatting sqref="F23:G26">
    <cfRule type="cellIs" dxfId="277" priority="15" stopIfTrue="1" operator="equal">
      <formula>"VAPAA"</formula>
    </cfRule>
  </conditionalFormatting>
  <conditionalFormatting sqref="F32:G32">
    <cfRule type="cellIs" dxfId="276" priority="28" stopIfTrue="1" operator="equal">
      <formula>"VAPAA"</formula>
    </cfRule>
  </conditionalFormatting>
  <conditionalFormatting sqref="G21:G22">
    <cfRule type="cellIs" dxfId="275" priority="13" stopIfTrue="1" operator="equal">
      <formula>"VAPAA"</formula>
    </cfRule>
  </conditionalFormatting>
  <conditionalFormatting sqref="G27:G28 F31">
    <cfRule type="cellIs" dxfId="274" priority="14" stopIfTrue="1" operator="equal">
      <formula>"VAPAA"</formula>
    </cfRule>
  </conditionalFormatting>
  <conditionalFormatting sqref="G33 I33 K33 M33 O33 Q33">
    <cfRule type="cellIs" dxfId="273" priority="61" stopIfTrue="1" operator="equal">
      <formula>"VAPAA"</formula>
    </cfRule>
  </conditionalFormatting>
  <conditionalFormatting sqref="H19:H21">
    <cfRule type="cellIs" dxfId="272" priority="19" stopIfTrue="1" operator="equal">
      <formula>"VAPAA"</formula>
    </cfRule>
  </conditionalFormatting>
  <conditionalFormatting sqref="H23">
    <cfRule type="cellIs" dxfId="271" priority="11" stopIfTrue="1" operator="equal">
      <formula>"VAPAA"</formula>
    </cfRule>
  </conditionalFormatting>
  <conditionalFormatting sqref="H22:I22 H28:H32">
    <cfRule type="cellIs" dxfId="270" priority="10" stopIfTrue="1" operator="equal">
      <formula>"VAPAA"</formula>
    </cfRule>
  </conditionalFormatting>
  <conditionalFormatting sqref="I23:I25">
    <cfRule type="cellIs" dxfId="269" priority="9" stopIfTrue="1" operator="equal">
      <formula>"VAPAA"</formula>
    </cfRule>
  </conditionalFormatting>
  <conditionalFormatting sqref="I37:J37">
    <cfRule type="cellIs" dxfId="268" priority="153" stopIfTrue="1" operator="equal">
      <formula>"VAPAA"</formula>
    </cfRule>
  </conditionalFormatting>
  <conditionalFormatting sqref="J22:J24">
    <cfRule type="cellIs" dxfId="267" priority="8" stopIfTrue="1" operator="equal">
      <formula>"VAPAA"</formula>
    </cfRule>
  </conditionalFormatting>
  <conditionalFormatting sqref="J29:J31">
    <cfRule type="cellIs" dxfId="266" priority="5" stopIfTrue="1" operator="equal">
      <formula>"VAPAA"</formula>
    </cfRule>
  </conditionalFormatting>
  <conditionalFormatting sqref="J21:K26 J28:K28 K30">
    <cfRule type="cellIs" dxfId="265" priority="6" stopIfTrue="1" operator="equal">
      <formula>"VAPAA"</formula>
    </cfRule>
  </conditionalFormatting>
  <conditionalFormatting sqref="J19:M20">
    <cfRule type="cellIs" dxfId="264" priority="31" stopIfTrue="1" operator="equal">
      <formula>"VAPAA"</formula>
    </cfRule>
  </conditionalFormatting>
  <conditionalFormatting sqref="J32:Q32">
    <cfRule type="cellIs" dxfId="263" priority="7" stopIfTrue="1" operator="equal">
      <formula>"VAPAA"</formula>
    </cfRule>
  </conditionalFormatting>
  <conditionalFormatting sqref="K19:L19">
    <cfRule type="cellIs" dxfId="262" priority="30" stopIfTrue="1" operator="equal">
      <formula>"VAPAA"</formula>
    </cfRule>
  </conditionalFormatting>
  <conditionalFormatting sqref="L29:L31">
    <cfRule type="cellIs" dxfId="261" priority="29" stopIfTrue="1" operator="equal">
      <formula>"VAPAA"</formula>
    </cfRule>
  </conditionalFormatting>
  <conditionalFormatting sqref="L21:M24">
    <cfRule type="cellIs" dxfId="260" priority="3" stopIfTrue="1" operator="equal">
      <formula>"VAPAA"</formula>
    </cfRule>
  </conditionalFormatting>
  <conditionalFormatting sqref="M25:M28">
    <cfRule type="cellIs" dxfId="259" priority="4" stopIfTrue="1" operator="equal">
      <formula>"VAPAA"</formula>
    </cfRule>
  </conditionalFormatting>
  <conditionalFormatting sqref="N5:N17 P9:Q16 N17:Q20">
    <cfRule type="cellIs" dxfId="258" priority="26" stopIfTrue="1" operator="equal">
      <formula>"VAPAA"</formula>
    </cfRule>
  </conditionalFormatting>
  <conditionalFormatting sqref="N24">
    <cfRule type="cellIs" dxfId="257" priority="27" stopIfTrue="1" operator="equal">
      <formula>"VAPAA"</formula>
    </cfRule>
  </conditionalFormatting>
  <conditionalFormatting sqref="N29:N31">
    <cfRule type="cellIs" dxfId="256" priority="24" stopIfTrue="1" operator="equal">
      <formula>"VAPAA"</formula>
    </cfRule>
  </conditionalFormatting>
  <conditionalFormatting sqref="N22:Q22 N23:O23">
    <cfRule type="cellIs" dxfId="255" priority="32" stopIfTrue="1" operator="equal">
      <formula>"VAPAA"</formula>
    </cfRule>
  </conditionalFormatting>
  <conditionalFormatting sqref="O19 Q19">
    <cfRule type="cellIs" dxfId="254" priority="25" stopIfTrue="1" operator="equal">
      <formula>"VAPAA"</formula>
    </cfRule>
  </conditionalFormatting>
  <conditionalFormatting sqref="O24:O28 Q28:Q31">
    <cfRule type="cellIs" dxfId="253" priority="23" stopIfTrue="1" operator="equal">
      <formula>"VAPAA"</formula>
    </cfRule>
  </conditionalFormatting>
  <conditionalFormatting sqref="P16:P17">
    <cfRule type="cellIs" dxfId="252" priority="47" stopIfTrue="1" operator="equal">
      <formula>"VAPAA"</formula>
    </cfRule>
  </conditionalFormatting>
  <conditionalFormatting sqref="P23:Q24 P25:P26">
    <cfRule type="cellIs" dxfId="251" priority="2" stopIfTrue="1" operator="equal">
      <formula>"VAPAA"</formula>
    </cfRule>
  </conditionalFormatting>
  <conditionalFormatting sqref="Q13">
    <cfRule type="cellIs" dxfId="250" priority="48" stopIfTrue="1" operator="equal">
      <formula>"VAPAA"</formula>
    </cfRule>
  </conditionalFormatting>
  <conditionalFormatting sqref="R5:IV33">
    <cfRule type="cellIs" dxfId="249" priority="154" stopIfTrue="1" operator="equal">
      <formula>"VAPAA"</formula>
    </cfRule>
  </conditionalFormatting>
  <conditionalFormatting sqref="U1:XFD1 A2:XFD4 A34:M35 N34:IU36 H36:M36 L37:IU37 A37:H42 I38:IU42 A43:XFD65536">
    <cfRule type="cellIs" dxfId="248" priority="157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AA36"/>
  <sheetViews>
    <sheetView zoomScaleNormal="100" workbookViewId="0">
      <selection activeCell="D19" sqref="D19:Q32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.5546875" style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7.88671875" style="1" bestFit="1" customWidth="1"/>
    <col min="22" max="22" width="2.33203125" style="1" bestFit="1" customWidth="1"/>
    <col min="23" max="23" width="7.88671875" style="1" bestFit="1" customWidth="1"/>
    <col min="24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4"/>
      <c r="G1" s="324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46" t="s">
        <v>4</v>
      </c>
      <c r="I2" s="347"/>
      <c r="J2" s="333" t="s">
        <v>5</v>
      </c>
      <c r="K2" s="327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6" t="s">
        <v>1</v>
      </c>
      <c r="S2" s="336"/>
      <c r="T2" s="337"/>
    </row>
    <row r="3" spans="1:27" x14ac:dyDescent="0.25">
      <c r="A3" s="338"/>
      <c r="B3" s="339"/>
      <c r="C3" s="339"/>
      <c r="D3" s="320"/>
      <c r="E3" s="321"/>
      <c r="F3" s="331"/>
      <c r="G3" s="408"/>
      <c r="H3" s="320"/>
      <c r="I3" s="321"/>
      <c r="J3" s="320"/>
      <c r="K3" s="321"/>
      <c r="L3" s="320"/>
      <c r="M3" s="329"/>
      <c r="N3" s="320"/>
      <c r="O3" s="329"/>
      <c r="P3" s="320"/>
      <c r="Q3" s="329"/>
      <c r="R3" s="339"/>
      <c r="S3" s="339"/>
      <c r="T3" s="340"/>
    </row>
    <row r="4" spans="1:27" x14ac:dyDescent="0.25">
      <c r="A4" s="341"/>
      <c r="B4" s="342"/>
      <c r="C4" s="342"/>
      <c r="D4" s="169"/>
      <c r="E4" s="157"/>
      <c r="F4" s="169"/>
      <c r="G4" s="157"/>
      <c r="H4" s="169"/>
      <c r="I4" s="157"/>
      <c r="J4" s="169"/>
      <c r="K4" s="157"/>
      <c r="L4" s="169"/>
      <c r="M4" s="157"/>
      <c r="N4" s="169"/>
      <c r="O4" s="157"/>
      <c r="P4" s="169"/>
      <c r="Q4" s="231"/>
      <c r="R4" s="342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231"/>
      <c r="R5" s="67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231"/>
      <c r="R6" s="67">
        <f t="shared" ref="R6:T32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231"/>
      <c r="R7" s="67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220"/>
      <c r="E8" s="160"/>
      <c r="F8" s="167"/>
      <c r="G8" s="160"/>
      <c r="H8" s="220"/>
      <c r="I8" s="160"/>
      <c r="J8" s="220"/>
      <c r="K8" s="160"/>
      <c r="L8" s="220"/>
      <c r="M8" s="160"/>
      <c r="N8" s="169"/>
      <c r="O8" s="157"/>
      <c r="P8" s="167"/>
      <c r="Q8" s="231"/>
      <c r="R8" s="67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231"/>
      <c r="R9" s="67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231"/>
      <c r="R10" s="67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1"/>
      <c r="E11" s="160"/>
      <c r="F11" s="221"/>
      <c r="G11" s="160"/>
      <c r="H11" s="221"/>
      <c r="I11" s="160"/>
      <c r="J11" s="221"/>
      <c r="K11" s="160"/>
      <c r="L11" s="221"/>
      <c r="M11" s="160"/>
      <c r="N11" s="169"/>
      <c r="O11" s="157"/>
      <c r="P11" s="221"/>
      <c r="Q11" s="231"/>
      <c r="R11" s="67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82"/>
      <c r="F12" s="221"/>
      <c r="G12" s="182"/>
      <c r="H12" s="221"/>
      <c r="I12" s="182"/>
      <c r="J12" s="221"/>
      <c r="K12" s="182"/>
      <c r="L12" s="221"/>
      <c r="M12" s="182"/>
      <c r="N12" s="169"/>
      <c r="O12" s="157"/>
      <c r="P12" s="221"/>
      <c r="Q12" s="231"/>
      <c r="R12" s="67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2"/>
      <c r="E13" s="223"/>
      <c r="F13" s="222"/>
      <c r="G13" s="223"/>
      <c r="H13" s="221"/>
      <c r="I13" s="182"/>
      <c r="J13" s="221"/>
      <c r="K13" s="182"/>
      <c r="L13" s="221"/>
      <c r="M13" s="223"/>
      <c r="N13" s="169"/>
      <c r="O13" s="157"/>
      <c r="P13" s="221"/>
      <c r="Q13" s="231"/>
      <c r="R13" s="67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4"/>
      <c r="E14" s="223"/>
      <c r="F14" s="224"/>
      <c r="G14" s="223"/>
      <c r="H14" s="225"/>
      <c r="I14" s="182"/>
      <c r="J14" s="225"/>
      <c r="K14" s="182"/>
      <c r="L14" s="225"/>
      <c r="M14" s="223"/>
      <c r="N14" s="167"/>
      <c r="O14" s="182"/>
      <c r="P14" s="225"/>
      <c r="Q14" s="231"/>
      <c r="R14" s="67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167"/>
      <c r="E15" s="182"/>
      <c r="F15" s="167"/>
      <c r="G15" s="182"/>
      <c r="H15" s="167"/>
      <c r="I15" s="182"/>
      <c r="J15" s="167"/>
      <c r="K15" s="182"/>
      <c r="L15" s="167"/>
      <c r="M15" s="182"/>
      <c r="N15" s="167"/>
      <c r="O15" s="182"/>
      <c r="P15" s="167"/>
      <c r="Q15" s="231"/>
      <c r="R15" s="67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231"/>
      <c r="R16" s="67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221"/>
      <c r="E17" s="182"/>
      <c r="F17" s="221"/>
      <c r="G17" s="182"/>
      <c r="H17" s="221"/>
      <c r="I17" s="182"/>
      <c r="J17" s="221"/>
      <c r="K17" s="182"/>
      <c r="L17" s="221"/>
      <c r="M17" s="182"/>
      <c r="N17" s="221"/>
      <c r="O17" s="182"/>
      <c r="P17" s="221"/>
      <c r="Q17" s="231"/>
      <c r="R17" s="67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167"/>
      <c r="E18" s="226"/>
      <c r="F18" s="167"/>
      <c r="G18" s="227"/>
      <c r="H18" s="169"/>
      <c r="I18" s="168"/>
      <c r="J18" s="167"/>
      <c r="K18" s="226"/>
      <c r="L18" s="167"/>
      <c r="M18" s="182"/>
      <c r="N18" s="167"/>
      <c r="O18" s="227"/>
      <c r="P18" s="167"/>
      <c r="Q18" s="231"/>
      <c r="R18" s="67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157"/>
      <c r="F19" s="167"/>
      <c r="G19" s="157"/>
      <c r="H19" s="169"/>
      <c r="I19" s="168"/>
      <c r="J19" s="167"/>
      <c r="K19" s="157"/>
      <c r="L19" s="221"/>
      <c r="M19" s="182"/>
      <c r="N19" s="167"/>
      <c r="O19" s="157"/>
      <c r="P19" s="169"/>
      <c r="Q19" s="231"/>
      <c r="R19" s="67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50"/>
      <c r="K20" s="229"/>
      <c r="L20" s="167"/>
      <c r="M20" s="157"/>
      <c r="N20" s="50"/>
      <c r="O20" s="229"/>
      <c r="P20" s="169"/>
      <c r="Q20" s="231"/>
      <c r="R20" s="67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96"/>
      <c r="G21" s="97"/>
      <c r="H21" s="167"/>
      <c r="I21" s="157"/>
      <c r="J21" s="167"/>
      <c r="K21" s="157"/>
      <c r="L21" s="221"/>
      <c r="M21" s="157"/>
      <c r="N21" s="167"/>
      <c r="O21" s="157"/>
      <c r="P21" s="169"/>
      <c r="Q21" s="231"/>
      <c r="R21" s="67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254"/>
      <c r="G22" s="97"/>
      <c r="H22" s="167"/>
      <c r="I22" s="157"/>
      <c r="J22" s="167"/>
      <c r="K22" s="157"/>
      <c r="L22" s="167"/>
      <c r="M22" s="157"/>
      <c r="N22" s="167"/>
      <c r="O22" s="157"/>
      <c r="P22" s="169"/>
      <c r="Q22" s="231"/>
      <c r="R22" s="67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221"/>
      <c r="E23" s="157"/>
      <c r="F23" s="167"/>
      <c r="G23" s="157"/>
      <c r="H23" s="221"/>
      <c r="I23" s="157"/>
      <c r="J23" s="221"/>
      <c r="K23" s="157"/>
      <c r="L23" s="167"/>
      <c r="M23" s="157"/>
      <c r="N23" s="221"/>
      <c r="O23" s="157"/>
      <c r="P23" s="230"/>
      <c r="Q23" s="231"/>
      <c r="R23" s="67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82"/>
      <c r="H24" s="221"/>
      <c r="I24" s="157"/>
      <c r="J24" s="221"/>
      <c r="K24" s="157"/>
      <c r="L24" s="221"/>
      <c r="M24" s="157"/>
      <c r="N24" s="221"/>
      <c r="O24" s="157"/>
      <c r="P24" s="230"/>
      <c r="Q24" s="231"/>
      <c r="R24" s="67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82"/>
      <c r="F25" s="167"/>
      <c r="G25" s="157"/>
      <c r="H25" s="221"/>
      <c r="I25" s="182"/>
      <c r="J25" s="221"/>
      <c r="K25" s="157"/>
      <c r="L25" s="221"/>
      <c r="M25" s="182"/>
      <c r="N25" s="221"/>
      <c r="O25" s="182"/>
      <c r="P25" s="230"/>
      <c r="Q25" s="231"/>
      <c r="R25" s="67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57"/>
      <c r="F26" s="167"/>
      <c r="G26" s="232"/>
      <c r="H26" s="221"/>
      <c r="I26" s="157"/>
      <c r="J26" s="221"/>
      <c r="K26" s="232"/>
      <c r="L26" s="221"/>
      <c r="M26" s="157"/>
      <c r="N26" s="221"/>
      <c r="O26" s="157"/>
      <c r="P26" s="230"/>
      <c r="Q26" s="231"/>
      <c r="R26" s="67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82"/>
      <c r="F27" s="221"/>
      <c r="G27" s="182"/>
      <c r="H27" s="221"/>
      <c r="I27" s="182"/>
      <c r="J27" s="221"/>
      <c r="K27" s="182"/>
      <c r="L27" s="221"/>
      <c r="M27" s="182"/>
      <c r="N27" s="221"/>
      <c r="O27" s="182"/>
      <c r="P27" s="221"/>
      <c r="Q27" s="231"/>
      <c r="R27" s="67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167"/>
      <c r="E28" s="157"/>
      <c r="F28" s="167"/>
      <c r="G28" s="157"/>
      <c r="H28" s="167"/>
      <c r="I28" s="157"/>
      <c r="J28" s="167"/>
      <c r="K28" s="232"/>
      <c r="L28" s="167"/>
      <c r="M28" s="157"/>
      <c r="N28" s="167"/>
      <c r="O28" s="157"/>
      <c r="P28" s="221"/>
      <c r="Q28" s="231"/>
      <c r="R28" s="67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182"/>
      <c r="L29" s="167"/>
      <c r="M29" s="157"/>
      <c r="N29" s="167"/>
      <c r="O29" s="157"/>
      <c r="P29" s="221"/>
      <c r="Q29" s="231"/>
      <c r="R29" s="67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232"/>
      <c r="L30" s="167"/>
      <c r="M30" s="157"/>
      <c r="N30" s="167"/>
      <c r="O30" s="157"/>
      <c r="P30" s="221"/>
      <c r="Q30" s="231"/>
      <c r="R30" s="67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221"/>
      <c r="E31" s="157"/>
      <c r="F31" s="221"/>
      <c r="G31" s="157"/>
      <c r="H31" s="221"/>
      <c r="I31" s="157"/>
      <c r="J31" s="221"/>
      <c r="K31" s="157"/>
      <c r="L31" s="221"/>
      <c r="M31" s="157"/>
      <c r="N31" s="221"/>
      <c r="O31" s="157"/>
      <c r="P31" s="221"/>
      <c r="Q31" s="231"/>
      <c r="R31" s="67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thickBot="1" x14ac:dyDescent="0.3">
      <c r="A32" s="69">
        <v>0.89583333333333104</v>
      </c>
      <c r="B32" s="70" t="s">
        <v>11</v>
      </c>
      <c r="C32" s="67">
        <v>0.91666666666666397</v>
      </c>
      <c r="D32" s="233"/>
      <c r="E32" s="234"/>
      <c r="F32" s="233"/>
      <c r="G32" s="234"/>
      <c r="H32" s="233"/>
      <c r="I32" s="234"/>
      <c r="J32" s="233"/>
      <c r="K32" s="234"/>
      <c r="L32" s="233"/>
      <c r="M32" s="234"/>
      <c r="N32" s="233"/>
      <c r="O32" s="234"/>
      <c r="P32" s="233"/>
      <c r="Q32" s="234"/>
      <c r="R32" s="67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x14ac:dyDescent="0.25">
      <c r="A33" s="45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1:27" x14ac:dyDescent="0.25">
      <c r="F35" s="339"/>
      <c r="G35" s="339"/>
    </row>
    <row r="36" spans="1:27" x14ac:dyDescent="0.25">
      <c r="J36" s="339"/>
      <c r="K36" s="339"/>
    </row>
  </sheetData>
  <mergeCells count="19">
    <mergeCell ref="A1:T1"/>
    <mergeCell ref="A2:C4"/>
    <mergeCell ref="D2:E2"/>
    <mergeCell ref="F2:G2"/>
    <mergeCell ref="D3:E3"/>
    <mergeCell ref="R2:T4"/>
    <mergeCell ref="P2:Q2"/>
    <mergeCell ref="N2:O2"/>
    <mergeCell ref="P3:Q3"/>
    <mergeCell ref="J3:K3"/>
    <mergeCell ref="L3:M3"/>
    <mergeCell ref="F3:G3"/>
    <mergeCell ref="N3:O3"/>
    <mergeCell ref="H3:I3"/>
    <mergeCell ref="J36:K36"/>
    <mergeCell ref="J2:K2"/>
    <mergeCell ref="H2:I2"/>
    <mergeCell ref="L2:M2"/>
    <mergeCell ref="F35:G35"/>
  </mergeCells>
  <phoneticPr fontId="45" type="noConversion"/>
  <conditionalFormatting sqref="A1">
    <cfRule type="cellIs" dxfId="247" priority="106" operator="equal">
      <formula>"VAPAA"</formula>
    </cfRule>
    <cfRule type="cellIs" dxfId="246" priority="105" stopIfTrue="1" operator="equal">
      <formula>"VAPAA"</formula>
    </cfRule>
  </conditionalFormatting>
  <conditionalFormatting sqref="A2 D2:R2 D3 F3 H3 J3 L3 N3 P3">
    <cfRule type="cellIs" dxfId="245" priority="710" operator="equal">
      <formula>"ALLIANSSI"</formula>
    </cfRule>
    <cfRule type="cellIs" dxfId="244" priority="711" operator="equal">
      <formula>"VAPAA"</formula>
    </cfRule>
  </conditionalFormatting>
  <conditionalFormatting sqref="A4:C32">
    <cfRule type="cellIs" dxfId="243" priority="337" stopIfTrue="1" operator="equal">
      <formula>"VAPAA"</formula>
    </cfRule>
  </conditionalFormatting>
  <conditionalFormatting sqref="A35:F35">
    <cfRule type="cellIs" dxfId="242" priority="442" stopIfTrue="1" operator="equal">
      <formula>"VAPAA"</formula>
    </cfRule>
  </conditionalFormatting>
  <conditionalFormatting sqref="A36:J36">
    <cfRule type="cellIs" dxfId="241" priority="199" stopIfTrue="1" operator="equal">
      <formula>"VAPAA"</formula>
    </cfRule>
  </conditionalFormatting>
  <conditionalFormatting sqref="D4:D7 H4:H7 J4:J7 L4:L7">
    <cfRule type="cellIs" dxfId="240" priority="33" stopIfTrue="1" operator="equal">
      <formula>"VAPAA"</formula>
    </cfRule>
  </conditionalFormatting>
  <conditionalFormatting sqref="D11:D12 H11:H12 J11:J12 L11:L12">
    <cfRule type="cellIs" dxfId="239" priority="32" stopIfTrue="1" operator="equal">
      <formula>"VAPAA"</formula>
    </cfRule>
  </conditionalFormatting>
  <conditionalFormatting sqref="D15:D16 F15:F16 H15:H16 J15:J16 L15:L16">
    <cfRule type="cellIs" dxfId="238" priority="30" stopIfTrue="1" operator="equal">
      <formula>"VAPAA"</formula>
    </cfRule>
  </conditionalFormatting>
  <conditionalFormatting sqref="D23">
    <cfRule type="cellIs" dxfId="237" priority="26" stopIfTrue="1" operator="equal">
      <formula>"VAPAA"</formula>
    </cfRule>
  </conditionalFormatting>
  <conditionalFormatting sqref="D28:D30">
    <cfRule type="cellIs" dxfId="236" priority="25" stopIfTrue="1" operator="equal">
      <formula>"VAPAA"</formula>
    </cfRule>
  </conditionalFormatting>
  <conditionalFormatting sqref="D8:E10 G8:M10 D11:M17 J18:M19">
    <cfRule type="cellIs" dxfId="235" priority="29" stopIfTrue="1" operator="equal">
      <formula>"VAPAA"</formula>
    </cfRule>
  </conditionalFormatting>
  <conditionalFormatting sqref="D18:G19">
    <cfRule type="cellIs" dxfId="234" priority="6" stopIfTrue="1" operator="equal">
      <formula>"VAPAA"</formula>
    </cfRule>
  </conditionalFormatting>
  <conditionalFormatting sqref="D31:P31">
    <cfRule type="cellIs" dxfId="233" priority="19" stopIfTrue="1" operator="equal">
      <formula>"VAPAA"</formula>
    </cfRule>
  </conditionalFormatting>
  <conditionalFormatting sqref="E12 G12 I12 K12 M12">
    <cfRule type="cellIs" dxfId="232" priority="31" stopIfTrue="1" operator="equal">
      <formula>"VAPAA"</formula>
    </cfRule>
  </conditionalFormatting>
  <conditionalFormatting sqref="E18 K18:L18">
    <cfRule type="cellIs" dxfId="231" priority="28" stopIfTrue="1" operator="equal">
      <formula>"VAPAA"</formula>
    </cfRule>
  </conditionalFormatting>
  <conditionalFormatting sqref="E23:E27">
    <cfRule type="cellIs" dxfId="230" priority="24" stopIfTrue="1" operator="equal">
      <formula>"VAPAA"</formula>
    </cfRule>
  </conditionalFormatting>
  <conditionalFormatting sqref="F4:F12">
    <cfRule type="cellIs" dxfId="229" priority="5" stopIfTrue="1" operator="equal">
      <formula>"VAPAA"</formula>
    </cfRule>
  </conditionalFormatting>
  <conditionalFormatting sqref="F21">
    <cfRule type="cellIs" dxfId="228" priority="1" stopIfTrue="1" operator="equal">
      <formula>"VAPAA"</formula>
    </cfRule>
  </conditionalFormatting>
  <conditionalFormatting sqref="F28:F30">
    <cfRule type="cellIs" dxfId="227" priority="3" stopIfTrue="1" operator="equal">
      <formula>"VAPAA"</formula>
    </cfRule>
  </conditionalFormatting>
  <conditionalFormatting sqref="F23:G25 F26 G27">
    <cfRule type="cellIs" dxfId="226" priority="4" stopIfTrue="1" operator="equal">
      <formula>"VAPAA"</formula>
    </cfRule>
  </conditionalFormatting>
  <conditionalFormatting sqref="G18:I18">
    <cfRule type="cellIs" dxfId="225" priority="7" stopIfTrue="1" operator="equal">
      <formula>"VAPAA"</formula>
    </cfRule>
  </conditionalFormatting>
  <conditionalFormatting sqref="G21:K22">
    <cfRule type="cellIs" dxfId="224" priority="2" stopIfTrue="1" operator="equal">
      <formula>"VAPAA"</formula>
    </cfRule>
  </conditionalFormatting>
  <conditionalFormatting sqref="H19:H20">
    <cfRule type="cellIs" dxfId="223" priority="8" stopIfTrue="1" operator="equal">
      <formula>"VAPAA"</formula>
    </cfRule>
  </conditionalFormatting>
  <conditionalFormatting sqref="H23">
    <cfRule type="cellIs" dxfId="222" priority="23" stopIfTrue="1" operator="equal">
      <formula>"VAPAA"</formula>
    </cfRule>
  </conditionalFormatting>
  <conditionalFormatting sqref="H28:H30">
    <cfRule type="cellIs" dxfId="221" priority="22" stopIfTrue="1" operator="equal">
      <formula>"VAPAA"</formula>
    </cfRule>
  </conditionalFormatting>
  <conditionalFormatting sqref="I18:I20">
    <cfRule type="cellIs" dxfId="220" priority="9" stopIfTrue="1" operator="equal">
      <formula>"VAPAA"</formula>
    </cfRule>
  </conditionalFormatting>
  <conditionalFormatting sqref="I23:I27">
    <cfRule type="cellIs" dxfId="219" priority="21" stopIfTrue="1" operator="equal">
      <formula>"VAPAA"</formula>
    </cfRule>
  </conditionalFormatting>
  <conditionalFormatting sqref="J23">
    <cfRule type="cellIs" dxfId="218" priority="20" stopIfTrue="1" operator="equal">
      <formula>"VAPAA"</formula>
    </cfRule>
  </conditionalFormatting>
  <conditionalFormatting sqref="J28:J30">
    <cfRule type="cellIs" dxfId="217" priority="17" stopIfTrue="1" operator="equal">
      <formula>"VAPAA"</formula>
    </cfRule>
  </conditionalFormatting>
  <conditionalFormatting sqref="K23:K25 K27 K29">
    <cfRule type="cellIs" dxfId="216" priority="18" stopIfTrue="1" operator="equal">
      <formula>"VAPAA"</formula>
    </cfRule>
  </conditionalFormatting>
  <conditionalFormatting sqref="L20:L23">
    <cfRule type="cellIs" dxfId="215" priority="10" stopIfTrue="1" operator="equal">
      <formula>"VAPAA"</formula>
    </cfRule>
  </conditionalFormatting>
  <conditionalFormatting sqref="L28:L30 E32 G32 I32 K32 M32 O32 Q32">
    <cfRule type="cellIs" dxfId="214" priority="27" stopIfTrue="1" operator="equal">
      <formula>"VAPAA"</formula>
    </cfRule>
  </conditionalFormatting>
  <conditionalFormatting sqref="M20:M27 D21:E22 N21:P22">
    <cfRule type="cellIs" dxfId="213" priority="34" stopIfTrue="1" operator="equal">
      <formula>"VAPAA"</formula>
    </cfRule>
  </conditionalFormatting>
  <conditionalFormatting sqref="N4:N16 P4:P16">
    <cfRule type="cellIs" dxfId="212" priority="13" stopIfTrue="1" operator="equal">
      <formula>"VAPAA"</formula>
    </cfRule>
  </conditionalFormatting>
  <conditionalFormatting sqref="N23">
    <cfRule type="cellIs" dxfId="211" priority="16" stopIfTrue="1" operator="equal">
      <formula>"VAPAA"</formula>
    </cfRule>
  </conditionalFormatting>
  <conditionalFormatting sqref="N28:N30">
    <cfRule type="cellIs" dxfId="210" priority="12" stopIfTrue="1" operator="equal">
      <formula>"VAPAA"</formula>
    </cfRule>
  </conditionalFormatting>
  <conditionalFormatting sqref="N14:O14 N15:P19">
    <cfRule type="cellIs" dxfId="209" priority="15" stopIfTrue="1" operator="equal">
      <formula>"VAPAA"</formula>
    </cfRule>
  </conditionalFormatting>
  <conditionalFormatting sqref="O18">
    <cfRule type="cellIs" dxfId="208" priority="14" stopIfTrue="1" operator="equal">
      <formula>"VAPAA"</formula>
    </cfRule>
  </conditionalFormatting>
  <conditionalFormatting sqref="O23:O27">
    <cfRule type="cellIs" dxfId="207" priority="11" stopIfTrue="1" operator="equal">
      <formula>"VAPAA"</formula>
    </cfRule>
  </conditionalFormatting>
  <conditionalFormatting sqref="R5:IV32">
    <cfRule type="cellIs" dxfId="206" priority="342" stopIfTrue="1" operator="equal">
      <formula>"VAPAA"</formula>
    </cfRule>
  </conditionalFormatting>
  <conditionalFormatting sqref="U1:XFD2 A2:T2 A3:XFD3 R4:XFD4 A33:M34 Q33:IV35 N33:P65529 H35:M35 L36:M36 Q36:XFD65535 A37:M65535">
    <cfRule type="cellIs" dxfId="205" priority="709" stopIfTrue="1" operator="equal">
      <formula>"VAPAA"</formula>
    </cfRule>
  </conditionalFormatting>
  <pageMargins left="0.7" right="0.7" top="0.75" bottom="0.75" header="0.3" footer="0.3"/>
  <pageSetup paperSize="9" scale="65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07E95-103D-4C9F-9825-5C9F176F116A}">
  <dimension ref="A1:AA37"/>
  <sheetViews>
    <sheetView zoomScaleNormal="100" workbookViewId="0">
      <selection activeCell="H18" sqref="H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'Koips tekonurmi VKO 44'!P3+1</f>
        <v>46328</v>
      </c>
      <c r="E3" s="328"/>
      <c r="F3" s="320">
        <f>D3+1</f>
        <v>46329</v>
      </c>
      <c r="G3" s="321"/>
      <c r="H3" s="320">
        <f>F3+1</f>
        <v>46330</v>
      </c>
      <c r="I3" s="321"/>
      <c r="J3" s="328">
        <f>H3+1</f>
        <v>46331</v>
      </c>
      <c r="K3" s="328"/>
      <c r="L3" s="320">
        <f>J3+1</f>
        <v>46332</v>
      </c>
      <c r="M3" s="329"/>
      <c r="N3" s="320">
        <f>L3+1</f>
        <v>46333</v>
      </c>
      <c r="O3" s="329"/>
      <c r="P3" s="320">
        <f>N3+1</f>
        <v>46334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204" priority="114" operator="equal">
      <formula>"VAPAA"</formula>
    </cfRule>
    <cfRule type="cellIs" dxfId="203" priority="113" stopIfTrue="1" operator="equal">
      <formula>"VAPAA"</formula>
    </cfRule>
  </conditionalFormatting>
  <conditionalFormatting sqref="A2 D2:R2 D3 F3 H3 J3 L3 N3 P3 D4:Q4">
    <cfRule type="cellIs" dxfId="202" priority="123" operator="equal">
      <formula>"VAPAA"</formula>
    </cfRule>
    <cfRule type="cellIs" dxfId="201" priority="122" operator="equal">
      <formula>"ALLIANSSI"</formula>
    </cfRule>
  </conditionalFormatting>
  <conditionalFormatting sqref="A5:C33">
    <cfRule type="cellIs" dxfId="200" priority="119" stopIfTrue="1" operator="equal">
      <formula>"VAPAA"</formula>
    </cfRule>
  </conditionalFormatting>
  <conditionalFormatting sqref="A36:F36">
    <cfRule type="cellIs" dxfId="199" priority="120" stopIfTrue="1" operator="equal">
      <formula>"VAPAA"</formula>
    </cfRule>
  </conditionalFormatting>
  <conditionalFormatting sqref="D5:D8 H5:H8 J5:J8 L5:L8 P5:P8">
    <cfRule type="cellIs" dxfId="198" priority="31" stopIfTrue="1" operator="equal">
      <formula>"VAPAA"</formula>
    </cfRule>
  </conditionalFormatting>
  <conditionalFormatting sqref="D12:D13 H12:H13 J12:J13 L12:L13">
    <cfRule type="cellIs" dxfId="197" priority="30" stopIfTrue="1" operator="equal">
      <formula>"VAPAA"</formula>
    </cfRule>
  </conditionalFormatting>
  <conditionalFormatting sqref="D16:D17 F16:F17 H16:H17 J16:J17 L16:L17">
    <cfRule type="cellIs" dxfId="196" priority="28" stopIfTrue="1" operator="equal">
      <formula>"VAPAA"</formula>
    </cfRule>
  </conditionalFormatting>
  <conditionalFormatting sqref="D24">
    <cfRule type="cellIs" dxfId="195" priority="24" stopIfTrue="1" operator="equal">
      <formula>"VAPAA"</formula>
    </cfRule>
  </conditionalFormatting>
  <conditionalFormatting sqref="D29:D31">
    <cfRule type="cellIs" dxfId="194" priority="23" stopIfTrue="1" operator="equal">
      <formula>"VAPAA"</formula>
    </cfRule>
  </conditionalFormatting>
  <conditionalFormatting sqref="D9:E11 G9:M11 D12:M18 J19:M20">
    <cfRule type="cellIs" dxfId="193" priority="27" stopIfTrue="1" operator="equal">
      <formula>"VAPAA"</formula>
    </cfRule>
  </conditionalFormatting>
  <conditionalFormatting sqref="D19:G20">
    <cfRule type="cellIs" dxfId="192" priority="4" stopIfTrue="1" operator="equal">
      <formula>"VAPAA"</formula>
    </cfRule>
  </conditionalFormatting>
  <conditionalFormatting sqref="D32:Q32">
    <cfRule type="cellIs" dxfId="191" priority="17" stopIfTrue="1" operator="equal">
      <formula>"VAPAA"</formula>
    </cfRule>
  </conditionalFormatting>
  <conditionalFormatting sqref="E13 G13 I13 K13 M13">
    <cfRule type="cellIs" dxfId="190" priority="29" stopIfTrue="1" operator="equal">
      <formula>"VAPAA"</formula>
    </cfRule>
  </conditionalFormatting>
  <conditionalFormatting sqref="E19 K19:L19">
    <cfRule type="cellIs" dxfId="189" priority="26" stopIfTrue="1" operator="equal">
      <formula>"VAPAA"</formula>
    </cfRule>
  </conditionalFormatting>
  <conditionalFormatting sqref="E24:E28">
    <cfRule type="cellIs" dxfId="188" priority="22" stopIfTrue="1" operator="equal">
      <formula>"VAPAA"</formula>
    </cfRule>
  </conditionalFormatting>
  <conditionalFormatting sqref="F5:F13">
    <cfRule type="cellIs" dxfId="187" priority="3" stopIfTrue="1" operator="equal">
      <formula>"VAPAA"</formula>
    </cfRule>
  </conditionalFormatting>
  <conditionalFormatting sqref="F29:F31">
    <cfRule type="cellIs" dxfId="186" priority="1" stopIfTrue="1" operator="equal">
      <formula>"VAPAA"</formula>
    </cfRule>
  </conditionalFormatting>
  <conditionalFormatting sqref="F24:G26 F27 G28">
    <cfRule type="cellIs" dxfId="185" priority="2" stopIfTrue="1" operator="equal">
      <formula>"VAPAA"</formula>
    </cfRule>
  </conditionalFormatting>
  <conditionalFormatting sqref="G19:I19">
    <cfRule type="cellIs" dxfId="184" priority="5" stopIfTrue="1" operator="equal">
      <formula>"VAPAA"</formula>
    </cfRule>
  </conditionalFormatting>
  <conditionalFormatting sqref="H20:H21">
    <cfRule type="cellIs" dxfId="183" priority="6" stopIfTrue="1" operator="equal">
      <formula>"VAPAA"</formula>
    </cfRule>
  </conditionalFormatting>
  <conditionalFormatting sqref="H24">
    <cfRule type="cellIs" dxfId="182" priority="21" stopIfTrue="1" operator="equal">
      <formula>"VAPAA"</formula>
    </cfRule>
  </conditionalFormatting>
  <conditionalFormatting sqref="H29:H31">
    <cfRule type="cellIs" dxfId="181" priority="20" stopIfTrue="1" operator="equal">
      <formula>"VAPAA"</formula>
    </cfRule>
  </conditionalFormatting>
  <conditionalFormatting sqref="I19:I21">
    <cfRule type="cellIs" dxfId="180" priority="7" stopIfTrue="1" operator="equal">
      <formula>"VAPAA"</formula>
    </cfRule>
  </conditionalFormatting>
  <conditionalFormatting sqref="I24:I28">
    <cfRule type="cellIs" dxfId="179" priority="19" stopIfTrue="1" operator="equal">
      <formula>"VAPAA"</formula>
    </cfRule>
  </conditionalFormatting>
  <conditionalFormatting sqref="I37:J37">
    <cfRule type="cellIs" dxfId="178" priority="117" stopIfTrue="1" operator="equal">
      <formula>"VAPAA"</formula>
    </cfRule>
  </conditionalFormatting>
  <conditionalFormatting sqref="J24">
    <cfRule type="cellIs" dxfId="177" priority="18" stopIfTrue="1" operator="equal">
      <formula>"VAPAA"</formula>
    </cfRule>
  </conditionalFormatting>
  <conditionalFormatting sqref="J29:J31">
    <cfRule type="cellIs" dxfId="176" priority="15" stopIfTrue="1" operator="equal">
      <formula>"VAPAA"</formula>
    </cfRule>
  </conditionalFormatting>
  <conditionalFormatting sqref="K24:K26 K28 K30">
    <cfRule type="cellIs" dxfId="175" priority="16" stopIfTrue="1" operator="equal">
      <formula>"VAPAA"</formula>
    </cfRule>
  </conditionalFormatting>
  <conditionalFormatting sqref="L21:L24">
    <cfRule type="cellIs" dxfId="174" priority="8" stopIfTrue="1" operator="equal">
      <formula>"VAPAA"</formula>
    </cfRule>
  </conditionalFormatting>
  <conditionalFormatting sqref="L29:L31 E33 G33 I33 K33 M33 O33 Q33">
    <cfRule type="cellIs" dxfId="173" priority="25" stopIfTrue="1" operator="equal">
      <formula>"VAPAA"</formula>
    </cfRule>
  </conditionalFormatting>
  <conditionalFormatting sqref="M21:M28 D22:K23 N22:Q23">
    <cfRule type="cellIs" dxfId="172" priority="32" stopIfTrue="1" operator="equal">
      <formula>"VAPAA"</formula>
    </cfRule>
  </conditionalFormatting>
  <conditionalFormatting sqref="N5:N17 P16:P17">
    <cfRule type="cellIs" dxfId="171" priority="11" stopIfTrue="1" operator="equal">
      <formula>"VAPAA"</formula>
    </cfRule>
  </conditionalFormatting>
  <conditionalFormatting sqref="N24">
    <cfRule type="cellIs" dxfId="170" priority="14" stopIfTrue="1" operator="equal">
      <formula>"VAPAA"</formula>
    </cfRule>
  </conditionalFormatting>
  <conditionalFormatting sqref="N29:N31">
    <cfRule type="cellIs" dxfId="169" priority="10" stopIfTrue="1" operator="equal">
      <formula>"VAPAA"</formula>
    </cfRule>
  </conditionalFormatting>
  <conditionalFormatting sqref="P9:Q15 N15:O15 N16:Q20">
    <cfRule type="cellIs" dxfId="168" priority="13" stopIfTrue="1" operator="equal">
      <formula>"VAPAA"</formula>
    </cfRule>
  </conditionalFormatting>
  <conditionalFormatting sqref="Q13 O19 Q19">
    <cfRule type="cellIs" dxfId="167" priority="12" stopIfTrue="1" operator="equal">
      <formula>"VAPAA"</formula>
    </cfRule>
  </conditionalFormatting>
  <conditionalFormatting sqref="Q24 O24:O28 Q28:Q31">
    <cfRule type="cellIs" dxfId="166" priority="9" stopIfTrue="1" operator="equal">
      <formula>"VAPAA"</formula>
    </cfRule>
  </conditionalFormatting>
  <conditionalFormatting sqref="R5:IV33">
    <cfRule type="cellIs" dxfId="165" priority="118" stopIfTrue="1" operator="equal">
      <formula>"VAPAA"</formula>
    </cfRule>
  </conditionalFormatting>
  <conditionalFormatting sqref="U1:XFD1 A2:XFD4 A34:M35 N34:IU36 H36:M36 L37:IU37 A37:H42 I38:IU42 A43:XFD65536">
    <cfRule type="cellIs" dxfId="164" priority="121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49'!W3+1</f>
        <v>42345</v>
      </c>
      <c r="E3" s="321"/>
      <c r="F3" s="320">
        <f>D3+1</f>
        <v>42346</v>
      </c>
      <c r="G3" s="321"/>
      <c r="H3" s="328">
        <f>F3+1</f>
        <v>42347</v>
      </c>
      <c r="I3" s="355"/>
      <c r="J3" s="328">
        <f>H3+1</f>
        <v>42348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42349</v>
      </c>
      <c r="T3" s="329"/>
      <c r="U3" s="320">
        <f>S3+1</f>
        <v>42350</v>
      </c>
      <c r="V3" s="329"/>
      <c r="W3" s="320">
        <f>U3+1</f>
        <v>42351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12"/>
      <c r="V5" s="13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12"/>
      <c r="V6" s="13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12"/>
      <c r="V7" s="13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12"/>
      <c r="V8" s="13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12"/>
      <c r="V9" s="13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12"/>
      <c r="V10" s="13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12"/>
      <c r="V11" s="13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12"/>
      <c r="V12" s="13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12"/>
      <c r="V13" s="13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34" t="s">
        <v>33</v>
      </c>
      <c r="V14" s="13"/>
      <c r="W14" s="32" t="s">
        <v>17</v>
      </c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34" t="s">
        <v>33</v>
      </c>
      <c r="V15" s="13"/>
      <c r="W15" s="32" t="s">
        <v>17</v>
      </c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32" t="s">
        <v>18</v>
      </c>
      <c r="V16" s="13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32" t="s">
        <v>18</v>
      </c>
      <c r="V17" s="13"/>
      <c r="W17" s="12"/>
      <c r="X17" s="13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12"/>
      <c r="V18" s="13"/>
      <c r="W18" s="12"/>
      <c r="X18" s="13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5"/>
      <c r="V19" s="9"/>
      <c r="W19" s="5"/>
      <c r="X19" s="9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5"/>
      <c r="V20" s="9"/>
      <c r="W20" s="5"/>
      <c r="X20" s="9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5"/>
      <c r="V21" s="9"/>
      <c r="W21" s="5"/>
      <c r="X21" s="9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5"/>
      <c r="V22" s="9"/>
      <c r="W22" s="5"/>
      <c r="X22" s="9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5"/>
      <c r="V23" s="9"/>
      <c r="W23" s="5"/>
      <c r="X23" s="9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5"/>
      <c r="V24" s="9"/>
      <c r="W24" s="5"/>
      <c r="X24" s="9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5"/>
      <c r="V25" s="9"/>
      <c r="W25" s="5"/>
      <c r="X25" s="9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5"/>
      <c r="V26" s="9"/>
      <c r="W26" s="5"/>
      <c r="X26" s="9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5"/>
      <c r="V27" s="9"/>
      <c r="W27" s="5"/>
      <c r="X27" s="9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5"/>
      <c r="V28" s="9"/>
      <c r="W28" s="5"/>
      <c r="X28" s="9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5"/>
      <c r="V29" s="9"/>
      <c r="W29" s="5"/>
      <c r="X29" s="9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6"/>
      <c r="V30" s="7"/>
      <c r="W30" s="6"/>
      <c r="X30" s="7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5"/>
      <c r="V31" s="9"/>
      <c r="W31" s="5"/>
      <c r="X31" s="9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6"/>
      <c r="V32" s="7"/>
      <c r="W32" s="6"/>
      <c r="X32" s="7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P1:AA1"/>
    <mergeCell ref="Y2:AA4"/>
    <mergeCell ref="A1:N1"/>
    <mergeCell ref="D3:E3"/>
    <mergeCell ref="H2:I2"/>
    <mergeCell ref="W2:X2"/>
    <mergeCell ref="D2:E2"/>
    <mergeCell ref="W3:X3"/>
    <mergeCell ref="S3:T3"/>
    <mergeCell ref="U3:V3"/>
    <mergeCell ref="A2:C4"/>
    <mergeCell ref="D19:K19"/>
    <mergeCell ref="U2:V2"/>
    <mergeCell ref="S2:T2"/>
    <mergeCell ref="J2:K2"/>
    <mergeCell ref="H3:I3"/>
    <mergeCell ref="P2:R4"/>
    <mergeCell ref="J3:K3"/>
    <mergeCell ref="F2:G2"/>
    <mergeCell ref="F3:G3"/>
    <mergeCell ref="L2:N4"/>
  </mergeCells>
  <conditionalFormatting sqref="A1:A2 D2:L2 O2:P2 S2:Y2 D3 F3 H3 J3 S3 U3 W3 O3:O4 D4:K4 S4:X4">
    <cfRule type="cellIs" dxfId="1563" priority="38" operator="equal">
      <formula>"VAPAA"</formula>
    </cfRule>
  </conditionalFormatting>
  <conditionalFormatting sqref="A2 D2:L2 O2:P2 S2:Y2 D3 F3 H3 J3 S3 U3 W3 O3:O4 D4:K4 S4:X4">
    <cfRule type="cellIs" dxfId="1562" priority="37" operator="equal">
      <formula>"ALLIANSSI"</formula>
    </cfRule>
  </conditionalFormatting>
  <conditionalFormatting sqref="A5:O5 A6:C18 A19:D19">
    <cfRule type="cellIs" dxfId="1561" priority="9" stopIfTrue="1" operator="equal">
      <formula>"VAPAA"</formula>
    </cfRule>
  </conditionalFormatting>
  <conditionalFormatting sqref="A1:XFD4 A33:XFD33 A34:O34 Y34:IV34 A35:XFD65536">
    <cfRule type="cellIs" dxfId="1560" priority="36" stopIfTrue="1" operator="equal">
      <formula>"VAPAA"</formula>
    </cfRule>
  </conditionalFormatting>
  <conditionalFormatting sqref="D11:K18">
    <cfRule type="cellIs" dxfId="1559" priority="2" stopIfTrue="1" operator="equal">
      <formula>"VAPAA"</formula>
    </cfRule>
  </conditionalFormatting>
  <conditionalFormatting sqref="F14:F16">
    <cfRule type="cellIs" dxfId="1558" priority="7" stopIfTrue="1" operator="equal">
      <formula>"VAPAA"</formula>
    </cfRule>
  </conditionalFormatting>
  <conditionalFormatting sqref="G14:G17">
    <cfRule type="cellIs" dxfId="1557" priority="6" stopIfTrue="1" operator="equal">
      <formula>"VAPAA"</formula>
    </cfRule>
  </conditionalFormatting>
  <conditionalFormatting sqref="O20:X32">
    <cfRule type="cellIs" dxfId="1556" priority="4" stopIfTrue="1" operator="equal">
      <formula>"VAPAA"</formula>
    </cfRule>
  </conditionalFormatting>
  <conditionalFormatting sqref="P1">
    <cfRule type="cellIs" dxfId="1555" priority="39" operator="equal">
      <formula>"VAPAA"</formula>
    </cfRule>
  </conditionalFormatting>
  <conditionalFormatting sqref="P5:X19 D6:O10 L11:O19 A20:N26 A27:D30 F27:F30 H27:N30 A31:N32">
    <cfRule type="cellIs" dxfId="1554" priority="10" stopIfTrue="1" operator="equal">
      <formula>"VAPAA"</formula>
    </cfRule>
  </conditionalFormatting>
  <conditionalFormatting sqref="Y5:IV32">
    <cfRule type="cellIs" dxfId="1553" priority="29" stopIfTrue="1" operator="equal">
      <formula>"VAPAA"</formula>
    </cfRule>
  </conditionalFormatting>
  <pageMargins left="0.7" right="0.7" top="0.75" bottom="0.75" header="0.3" footer="0.3"/>
  <pageSetup paperSize="9" scale="98" orientation="landscape" r:id="rId1"/>
  <colBreaks count="1" manualBreakCount="1">
    <brk id="14" max="1048575" man="1"/>
  </colBreaks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0AA9B-4EAC-4C1E-8C8F-5922CCF3944A}">
  <dimension ref="A1:AA38"/>
  <sheetViews>
    <sheetView zoomScaleNormal="100" workbookViewId="0">
      <selection activeCell="F17" sqref="F1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45'!P3+1</f>
        <v>46335</v>
      </c>
      <c r="E3" s="328"/>
      <c r="F3" s="320">
        <f>D3+1</f>
        <v>46336</v>
      </c>
      <c r="G3" s="321"/>
      <c r="H3" s="320">
        <f>F3+1</f>
        <v>46337</v>
      </c>
      <c r="I3" s="321"/>
      <c r="J3" s="328">
        <f>H3+1</f>
        <v>46338</v>
      </c>
      <c r="K3" s="328"/>
      <c r="L3" s="320">
        <f>J3+1</f>
        <v>46339</v>
      </c>
      <c r="M3" s="329"/>
      <c r="N3" s="320">
        <f>L3+1</f>
        <v>46340</v>
      </c>
      <c r="O3" s="329"/>
      <c r="P3" s="320">
        <f>N3+1</f>
        <v>46341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  <c r="J36" s="492"/>
      <c r="K36" s="492"/>
    </row>
    <row r="37" spans="1:27" x14ac:dyDescent="0.25">
      <c r="J37" s="492"/>
      <c r="K37" s="492"/>
    </row>
    <row r="38" spans="1:27" x14ac:dyDescent="0.25">
      <c r="J38" s="492"/>
      <c r="K38" s="492"/>
    </row>
  </sheetData>
  <mergeCells count="21">
    <mergeCell ref="D3:E3"/>
    <mergeCell ref="F3:G3"/>
    <mergeCell ref="H3:I3"/>
    <mergeCell ref="J3:K3"/>
    <mergeCell ref="J36:K36"/>
    <mergeCell ref="J38:K38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  <mergeCell ref="J37:K37"/>
  </mergeCells>
  <conditionalFormatting sqref="A1">
    <cfRule type="cellIs" dxfId="163" priority="116" operator="equal">
      <formula>"VAPAA"</formula>
    </cfRule>
    <cfRule type="cellIs" dxfId="162" priority="115" stopIfTrue="1" operator="equal">
      <formula>"VAPAA"</formula>
    </cfRule>
  </conditionalFormatting>
  <conditionalFormatting sqref="A2 D2:R2 D3 F3 H3 J3 L3 N3 P3 D4:Q4">
    <cfRule type="cellIs" dxfId="161" priority="125" operator="equal">
      <formula>"VAPAA"</formula>
    </cfRule>
    <cfRule type="cellIs" dxfId="160" priority="124" operator="equal">
      <formula>"ALLIANSSI"</formula>
    </cfRule>
  </conditionalFormatting>
  <conditionalFormatting sqref="A5:C33">
    <cfRule type="cellIs" dxfId="159" priority="121" stopIfTrue="1" operator="equal">
      <formula>"VAPAA"</formula>
    </cfRule>
  </conditionalFormatting>
  <conditionalFormatting sqref="A36:F36">
    <cfRule type="cellIs" dxfId="158" priority="122" stopIfTrue="1" operator="equal">
      <formula>"VAPAA"</formula>
    </cfRule>
  </conditionalFormatting>
  <conditionalFormatting sqref="D5:D8 H5:H8 J5:J8 L5:L8 P5:P8">
    <cfRule type="cellIs" dxfId="157" priority="31" stopIfTrue="1" operator="equal">
      <formula>"VAPAA"</formula>
    </cfRule>
  </conditionalFormatting>
  <conditionalFormatting sqref="D12:D13 H12:H13 J12:J13 L12:L13">
    <cfRule type="cellIs" dxfId="156" priority="30" stopIfTrue="1" operator="equal">
      <formula>"VAPAA"</formula>
    </cfRule>
  </conditionalFormatting>
  <conditionalFormatting sqref="D16:D17 F16:F17 H16:H17 J16:J17 L16:L17">
    <cfRule type="cellIs" dxfId="155" priority="28" stopIfTrue="1" operator="equal">
      <formula>"VAPAA"</formula>
    </cfRule>
  </conditionalFormatting>
  <conditionalFormatting sqref="D24">
    <cfRule type="cellIs" dxfId="154" priority="24" stopIfTrue="1" operator="equal">
      <formula>"VAPAA"</formula>
    </cfRule>
  </conditionalFormatting>
  <conditionalFormatting sqref="D29:D31">
    <cfRule type="cellIs" dxfId="153" priority="23" stopIfTrue="1" operator="equal">
      <formula>"VAPAA"</formula>
    </cfRule>
  </conditionalFormatting>
  <conditionalFormatting sqref="D9:E11 G9:M11 D12:M18 J19:M20">
    <cfRule type="cellIs" dxfId="152" priority="27" stopIfTrue="1" operator="equal">
      <formula>"VAPAA"</formula>
    </cfRule>
  </conditionalFormatting>
  <conditionalFormatting sqref="D19:G20">
    <cfRule type="cellIs" dxfId="151" priority="4" stopIfTrue="1" operator="equal">
      <formula>"VAPAA"</formula>
    </cfRule>
  </conditionalFormatting>
  <conditionalFormatting sqref="D32:Q32">
    <cfRule type="cellIs" dxfId="150" priority="17" stopIfTrue="1" operator="equal">
      <formula>"VAPAA"</formula>
    </cfRule>
  </conditionalFormatting>
  <conditionalFormatting sqref="E13 G13 I13 K13 M13">
    <cfRule type="cellIs" dxfId="149" priority="29" stopIfTrue="1" operator="equal">
      <formula>"VAPAA"</formula>
    </cfRule>
  </conditionalFormatting>
  <conditionalFormatting sqref="E19 K19:L19">
    <cfRule type="cellIs" dxfId="148" priority="26" stopIfTrue="1" operator="equal">
      <formula>"VAPAA"</formula>
    </cfRule>
  </conditionalFormatting>
  <conditionalFormatting sqref="E24:E28">
    <cfRule type="cellIs" dxfId="147" priority="22" stopIfTrue="1" operator="equal">
      <formula>"VAPAA"</formula>
    </cfRule>
  </conditionalFormatting>
  <conditionalFormatting sqref="F5:F13">
    <cfRule type="cellIs" dxfId="146" priority="3" stopIfTrue="1" operator="equal">
      <formula>"VAPAA"</formula>
    </cfRule>
  </conditionalFormatting>
  <conditionalFormatting sqref="F29:F31">
    <cfRule type="cellIs" dxfId="145" priority="1" stopIfTrue="1" operator="equal">
      <formula>"VAPAA"</formula>
    </cfRule>
  </conditionalFormatting>
  <conditionalFormatting sqref="F24:G26 F27 G28">
    <cfRule type="cellIs" dxfId="144" priority="2" stopIfTrue="1" operator="equal">
      <formula>"VAPAA"</formula>
    </cfRule>
  </conditionalFormatting>
  <conditionalFormatting sqref="G19:I19">
    <cfRule type="cellIs" dxfId="143" priority="5" stopIfTrue="1" operator="equal">
      <formula>"VAPAA"</formula>
    </cfRule>
  </conditionalFormatting>
  <conditionalFormatting sqref="H20:H21">
    <cfRule type="cellIs" dxfId="142" priority="6" stopIfTrue="1" operator="equal">
      <formula>"VAPAA"</formula>
    </cfRule>
  </conditionalFormatting>
  <conditionalFormatting sqref="H24">
    <cfRule type="cellIs" dxfId="141" priority="21" stopIfTrue="1" operator="equal">
      <formula>"VAPAA"</formula>
    </cfRule>
  </conditionalFormatting>
  <conditionalFormatting sqref="H29:H31">
    <cfRule type="cellIs" dxfId="140" priority="20" stopIfTrue="1" operator="equal">
      <formula>"VAPAA"</formula>
    </cfRule>
  </conditionalFormatting>
  <conditionalFormatting sqref="I19:I21">
    <cfRule type="cellIs" dxfId="139" priority="7" stopIfTrue="1" operator="equal">
      <formula>"VAPAA"</formula>
    </cfRule>
  </conditionalFormatting>
  <conditionalFormatting sqref="I24:I28">
    <cfRule type="cellIs" dxfId="138" priority="19" stopIfTrue="1" operator="equal">
      <formula>"VAPAA"</formula>
    </cfRule>
  </conditionalFormatting>
  <conditionalFormatting sqref="I37:J38">
    <cfRule type="cellIs" dxfId="137" priority="119" stopIfTrue="1" operator="equal">
      <formula>"VAPAA"</formula>
    </cfRule>
  </conditionalFormatting>
  <conditionalFormatting sqref="J24">
    <cfRule type="cellIs" dxfId="136" priority="18" stopIfTrue="1" operator="equal">
      <formula>"VAPAA"</formula>
    </cfRule>
  </conditionalFormatting>
  <conditionalFormatting sqref="J29:J31">
    <cfRule type="cellIs" dxfId="135" priority="15" stopIfTrue="1" operator="equal">
      <formula>"VAPAA"</formula>
    </cfRule>
  </conditionalFormatting>
  <conditionalFormatting sqref="K24:K26 K28 K30">
    <cfRule type="cellIs" dxfId="134" priority="16" stopIfTrue="1" operator="equal">
      <formula>"VAPAA"</formula>
    </cfRule>
  </conditionalFormatting>
  <conditionalFormatting sqref="L21:L24">
    <cfRule type="cellIs" dxfId="133" priority="8" stopIfTrue="1" operator="equal">
      <formula>"VAPAA"</formula>
    </cfRule>
  </conditionalFormatting>
  <conditionalFormatting sqref="L29:L31 E33 G33 I33 K33 M33 O33 Q33">
    <cfRule type="cellIs" dxfId="132" priority="25" stopIfTrue="1" operator="equal">
      <formula>"VAPAA"</formula>
    </cfRule>
  </conditionalFormatting>
  <conditionalFormatting sqref="M21:M28 D22:K23 N22:Q23">
    <cfRule type="cellIs" dxfId="131" priority="32" stopIfTrue="1" operator="equal">
      <formula>"VAPAA"</formula>
    </cfRule>
  </conditionalFormatting>
  <conditionalFormatting sqref="N5:N17 P16:P17">
    <cfRule type="cellIs" dxfId="130" priority="11" stopIfTrue="1" operator="equal">
      <formula>"VAPAA"</formula>
    </cfRule>
  </conditionalFormatting>
  <conditionalFormatting sqref="N24">
    <cfRule type="cellIs" dxfId="129" priority="14" stopIfTrue="1" operator="equal">
      <formula>"VAPAA"</formula>
    </cfRule>
  </conditionalFormatting>
  <conditionalFormatting sqref="N29:N31">
    <cfRule type="cellIs" dxfId="128" priority="10" stopIfTrue="1" operator="equal">
      <formula>"VAPAA"</formula>
    </cfRule>
  </conditionalFormatting>
  <conditionalFormatting sqref="P9:Q15 N15:O15 N16:Q20">
    <cfRule type="cellIs" dxfId="127" priority="13" stopIfTrue="1" operator="equal">
      <formula>"VAPAA"</formula>
    </cfRule>
  </conditionalFormatting>
  <conditionalFormatting sqref="Q13 O19 Q19">
    <cfRule type="cellIs" dxfId="126" priority="12" stopIfTrue="1" operator="equal">
      <formula>"VAPAA"</formula>
    </cfRule>
  </conditionalFormatting>
  <conditionalFormatting sqref="Q24 O24:O28 Q28:Q31">
    <cfRule type="cellIs" dxfId="125" priority="9" stopIfTrue="1" operator="equal">
      <formula>"VAPAA"</formula>
    </cfRule>
  </conditionalFormatting>
  <conditionalFormatting sqref="R5:IV33">
    <cfRule type="cellIs" dxfId="124" priority="120" stopIfTrue="1" operator="equal">
      <formula>"VAPAA"</formula>
    </cfRule>
  </conditionalFormatting>
  <conditionalFormatting sqref="U1:XFD1 A2:XFD4 A34:M35 N34:IU36 H36:J36 L36:M36 L37:IU38 A37:H42 I39:IU42 A43:XFD65536">
    <cfRule type="cellIs" dxfId="123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F8D35-069B-4C67-939B-A6336D47A2FE}">
  <dimension ref="A1:AA37"/>
  <sheetViews>
    <sheetView zoomScaleNormal="100" workbookViewId="0">
      <selection activeCell="G7" sqref="G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46'!P3+1</f>
        <v>46342</v>
      </c>
      <c r="E3" s="328"/>
      <c r="F3" s="320">
        <f>D3+1</f>
        <v>46343</v>
      </c>
      <c r="G3" s="321"/>
      <c r="H3" s="320">
        <f>F3+1</f>
        <v>46344</v>
      </c>
      <c r="I3" s="321"/>
      <c r="J3" s="328">
        <f>H3+1</f>
        <v>46345</v>
      </c>
      <c r="K3" s="328"/>
      <c r="L3" s="320">
        <f>J3+1</f>
        <v>46346</v>
      </c>
      <c r="M3" s="329"/>
      <c r="N3" s="320">
        <f>L3+1</f>
        <v>46347</v>
      </c>
      <c r="O3" s="329"/>
      <c r="P3" s="320">
        <f>N3+1</f>
        <v>46348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122" priority="118" operator="equal">
      <formula>"VAPAA"</formula>
    </cfRule>
    <cfRule type="cellIs" dxfId="121" priority="117" stopIfTrue="1" operator="equal">
      <formula>"VAPAA"</formula>
    </cfRule>
  </conditionalFormatting>
  <conditionalFormatting sqref="A2 D2:R2 D3 F3 H3 J3 L3 N3 P3 D4:Q4">
    <cfRule type="cellIs" dxfId="120" priority="127" operator="equal">
      <formula>"VAPAA"</formula>
    </cfRule>
    <cfRule type="cellIs" dxfId="119" priority="126" operator="equal">
      <formula>"ALLIANSSI"</formula>
    </cfRule>
  </conditionalFormatting>
  <conditionalFormatting sqref="A5:C33">
    <cfRule type="cellIs" dxfId="118" priority="123" stopIfTrue="1" operator="equal">
      <formula>"VAPAA"</formula>
    </cfRule>
  </conditionalFormatting>
  <conditionalFormatting sqref="A36:F36">
    <cfRule type="cellIs" dxfId="117" priority="124" stopIfTrue="1" operator="equal">
      <formula>"VAPAA"</formula>
    </cfRule>
  </conditionalFormatting>
  <conditionalFormatting sqref="D5:D8 H5:H8 J5:J8 L5:L8 P5:P8">
    <cfRule type="cellIs" dxfId="116" priority="31" stopIfTrue="1" operator="equal">
      <formula>"VAPAA"</formula>
    </cfRule>
  </conditionalFormatting>
  <conditionalFormatting sqref="D12:D13 H12:H13 J12:J13 L12:L13">
    <cfRule type="cellIs" dxfId="115" priority="30" stopIfTrue="1" operator="equal">
      <formula>"VAPAA"</formula>
    </cfRule>
  </conditionalFormatting>
  <conditionalFormatting sqref="D16:D17 F16:F17 H16:H17 J16:J17 L16:L17">
    <cfRule type="cellIs" dxfId="114" priority="28" stopIfTrue="1" operator="equal">
      <formula>"VAPAA"</formula>
    </cfRule>
  </conditionalFormatting>
  <conditionalFormatting sqref="D24">
    <cfRule type="cellIs" dxfId="113" priority="24" stopIfTrue="1" operator="equal">
      <formula>"VAPAA"</formula>
    </cfRule>
  </conditionalFormatting>
  <conditionalFormatting sqref="D29:D31">
    <cfRule type="cellIs" dxfId="112" priority="23" stopIfTrue="1" operator="equal">
      <formula>"VAPAA"</formula>
    </cfRule>
  </conditionalFormatting>
  <conditionalFormatting sqref="D9:E11 G9:M11 D12:M18 J19:M20">
    <cfRule type="cellIs" dxfId="111" priority="27" stopIfTrue="1" operator="equal">
      <formula>"VAPAA"</formula>
    </cfRule>
  </conditionalFormatting>
  <conditionalFormatting sqref="D19:G20">
    <cfRule type="cellIs" dxfId="110" priority="4" stopIfTrue="1" operator="equal">
      <formula>"VAPAA"</formula>
    </cfRule>
  </conditionalFormatting>
  <conditionalFormatting sqref="D32:Q32">
    <cfRule type="cellIs" dxfId="109" priority="17" stopIfTrue="1" operator="equal">
      <formula>"VAPAA"</formula>
    </cfRule>
  </conditionalFormatting>
  <conditionalFormatting sqref="E13 G13 I13 K13 M13">
    <cfRule type="cellIs" dxfId="108" priority="29" stopIfTrue="1" operator="equal">
      <formula>"VAPAA"</formula>
    </cfRule>
  </conditionalFormatting>
  <conditionalFormatting sqref="E19 K19:L19">
    <cfRule type="cellIs" dxfId="107" priority="26" stopIfTrue="1" operator="equal">
      <formula>"VAPAA"</formula>
    </cfRule>
  </conditionalFormatting>
  <conditionalFormatting sqref="E24:E28">
    <cfRule type="cellIs" dxfId="106" priority="22" stopIfTrue="1" operator="equal">
      <formula>"VAPAA"</formula>
    </cfRule>
  </conditionalFormatting>
  <conditionalFormatting sqref="F5:F13">
    <cfRule type="cellIs" dxfId="105" priority="3" stopIfTrue="1" operator="equal">
      <formula>"VAPAA"</formula>
    </cfRule>
  </conditionalFormatting>
  <conditionalFormatting sqref="F29:F31">
    <cfRule type="cellIs" dxfId="104" priority="1" stopIfTrue="1" operator="equal">
      <formula>"VAPAA"</formula>
    </cfRule>
  </conditionalFormatting>
  <conditionalFormatting sqref="F24:G26 F27 G28">
    <cfRule type="cellIs" dxfId="103" priority="2" stopIfTrue="1" operator="equal">
      <formula>"VAPAA"</formula>
    </cfRule>
  </conditionalFormatting>
  <conditionalFormatting sqref="G19:I19">
    <cfRule type="cellIs" dxfId="102" priority="5" stopIfTrue="1" operator="equal">
      <formula>"VAPAA"</formula>
    </cfRule>
  </conditionalFormatting>
  <conditionalFormatting sqref="H20:H21">
    <cfRule type="cellIs" dxfId="101" priority="6" stopIfTrue="1" operator="equal">
      <formula>"VAPAA"</formula>
    </cfRule>
  </conditionalFormatting>
  <conditionalFormatting sqref="H24">
    <cfRule type="cellIs" dxfId="100" priority="21" stopIfTrue="1" operator="equal">
      <formula>"VAPAA"</formula>
    </cfRule>
  </conditionalFormatting>
  <conditionalFormatting sqref="H29:H31">
    <cfRule type="cellIs" dxfId="99" priority="20" stopIfTrue="1" operator="equal">
      <formula>"VAPAA"</formula>
    </cfRule>
  </conditionalFormatting>
  <conditionalFormatting sqref="I19:I21">
    <cfRule type="cellIs" dxfId="98" priority="7" stopIfTrue="1" operator="equal">
      <formula>"VAPAA"</formula>
    </cfRule>
  </conditionalFormatting>
  <conditionalFormatting sqref="I24:I28">
    <cfRule type="cellIs" dxfId="97" priority="19" stopIfTrue="1" operator="equal">
      <formula>"VAPAA"</formula>
    </cfRule>
  </conditionalFormatting>
  <conditionalFormatting sqref="I37:J37">
    <cfRule type="cellIs" dxfId="96" priority="121" stopIfTrue="1" operator="equal">
      <formula>"VAPAA"</formula>
    </cfRule>
  </conditionalFormatting>
  <conditionalFormatting sqref="J24">
    <cfRule type="cellIs" dxfId="95" priority="18" stopIfTrue="1" operator="equal">
      <formula>"VAPAA"</formula>
    </cfRule>
  </conditionalFormatting>
  <conditionalFormatting sqref="J29:J31">
    <cfRule type="cellIs" dxfId="94" priority="15" stopIfTrue="1" operator="equal">
      <formula>"VAPAA"</formula>
    </cfRule>
  </conditionalFormatting>
  <conditionalFormatting sqref="K24:K26 K28 K30">
    <cfRule type="cellIs" dxfId="93" priority="16" stopIfTrue="1" operator="equal">
      <formula>"VAPAA"</formula>
    </cfRule>
  </conditionalFormatting>
  <conditionalFormatting sqref="L21:L24">
    <cfRule type="cellIs" dxfId="92" priority="8" stopIfTrue="1" operator="equal">
      <formula>"VAPAA"</formula>
    </cfRule>
  </conditionalFormatting>
  <conditionalFormatting sqref="L29:L31 E33 G33 I33 K33 M33 O33 Q33">
    <cfRule type="cellIs" dxfId="91" priority="25" stopIfTrue="1" operator="equal">
      <formula>"VAPAA"</formula>
    </cfRule>
  </conditionalFormatting>
  <conditionalFormatting sqref="M21:M28 D22:K23 N22:Q23">
    <cfRule type="cellIs" dxfId="90" priority="32" stopIfTrue="1" operator="equal">
      <formula>"VAPAA"</formula>
    </cfRule>
  </conditionalFormatting>
  <conditionalFormatting sqref="N5:N17 P16:P17">
    <cfRule type="cellIs" dxfId="89" priority="11" stopIfTrue="1" operator="equal">
      <formula>"VAPAA"</formula>
    </cfRule>
  </conditionalFormatting>
  <conditionalFormatting sqref="N24">
    <cfRule type="cellIs" dxfId="88" priority="14" stopIfTrue="1" operator="equal">
      <formula>"VAPAA"</formula>
    </cfRule>
  </conditionalFormatting>
  <conditionalFormatting sqref="N29:N31">
    <cfRule type="cellIs" dxfId="87" priority="10" stopIfTrue="1" operator="equal">
      <formula>"VAPAA"</formula>
    </cfRule>
  </conditionalFormatting>
  <conditionalFormatting sqref="P9:Q15 N15:O15 N16:Q20">
    <cfRule type="cellIs" dxfId="86" priority="13" stopIfTrue="1" operator="equal">
      <formula>"VAPAA"</formula>
    </cfRule>
  </conditionalFormatting>
  <conditionalFormatting sqref="Q13 O19 Q19">
    <cfRule type="cellIs" dxfId="85" priority="12" stopIfTrue="1" operator="equal">
      <formula>"VAPAA"</formula>
    </cfRule>
  </conditionalFormatting>
  <conditionalFormatting sqref="Q24 O24:O28 Q28:Q31">
    <cfRule type="cellIs" dxfId="84" priority="9" stopIfTrue="1" operator="equal">
      <formula>"VAPAA"</formula>
    </cfRule>
  </conditionalFormatting>
  <conditionalFormatting sqref="R5:IV33">
    <cfRule type="cellIs" dxfId="83" priority="122" stopIfTrue="1" operator="equal">
      <formula>"VAPAA"</formula>
    </cfRule>
  </conditionalFormatting>
  <conditionalFormatting sqref="U1:XFD1 A2:XFD4 A34:M35 N34:IU36 H36:M36 L37:IU37 A37:H42 I38:IU42 A43:XFD65536">
    <cfRule type="cellIs" dxfId="82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F25873-31F3-424A-956F-759BB39DAAAA}">
  <dimension ref="A1:AA37"/>
  <sheetViews>
    <sheetView zoomScaleNormal="100" workbookViewId="0">
      <selection activeCell="P35" sqref="P35:Q36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47'!P3+1</f>
        <v>46349</v>
      </c>
      <c r="E3" s="328"/>
      <c r="F3" s="320">
        <f>D3+1</f>
        <v>46350</v>
      </c>
      <c r="G3" s="321"/>
      <c r="H3" s="320">
        <f>F3+1</f>
        <v>46351</v>
      </c>
      <c r="I3" s="321"/>
      <c r="J3" s="328">
        <f>H3+1</f>
        <v>46352</v>
      </c>
      <c r="K3" s="328"/>
      <c r="L3" s="320">
        <f>J3+1</f>
        <v>46353</v>
      </c>
      <c r="M3" s="329"/>
      <c r="N3" s="320">
        <f>L3+1</f>
        <v>46354</v>
      </c>
      <c r="O3" s="329"/>
      <c r="P3" s="320">
        <f>N3+1</f>
        <v>46355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319"/>
      <c r="Q35" s="319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  <c r="P36" s="319"/>
      <c r="Q36" s="319"/>
    </row>
    <row r="37" spans="1:27" x14ac:dyDescent="0.25">
      <c r="J37" s="339"/>
      <c r="K37" s="339"/>
    </row>
  </sheetData>
  <mergeCells count="20">
    <mergeCell ref="J37:K37"/>
    <mergeCell ref="D3:E3"/>
    <mergeCell ref="F3:G3"/>
    <mergeCell ref="H3:I3"/>
    <mergeCell ref="J3:K3"/>
    <mergeCell ref="P35:Q36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  <mergeCell ref="F36:G36"/>
  </mergeCells>
  <conditionalFormatting sqref="A1">
    <cfRule type="cellIs" dxfId="81" priority="116" operator="equal">
      <formula>"VAPAA"</formula>
    </cfRule>
    <cfRule type="cellIs" dxfId="80" priority="115" stopIfTrue="1" operator="equal">
      <formula>"VAPAA"</formula>
    </cfRule>
  </conditionalFormatting>
  <conditionalFormatting sqref="A2 D2:R2 D3 F3 H3 J3 L3 N3 P3 D4:Q4">
    <cfRule type="cellIs" dxfId="79" priority="125" operator="equal">
      <formula>"VAPAA"</formula>
    </cfRule>
    <cfRule type="cellIs" dxfId="78" priority="124" operator="equal">
      <formula>"ALLIANSSI"</formula>
    </cfRule>
  </conditionalFormatting>
  <conditionalFormatting sqref="A5:C33">
    <cfRule type="cellIs" dxfId="77" priority="121" stopIfTrue="1" operator="equal">
      <formula>"VAPAA"</formula>
    </cfRule>
  </conditionalFormatting>
  <conditionalFormatting sqref="A36:F36">
    <cfRule type="cellIs" dxfId="76" priority="122" stopIfTrue="1" operator="equal">
      <formula>"VAPAA"</formula>
    </cfRule>
  </conditionalFormatting>
  <conditionalFormatting sqref="D5:D8 H5:H8 J5:J8 L5:L8 P5:P8">
    <cfRule type="cellIs" dxfId="75" priority="31" stopIfTrue="1" operator="equal">
      <formula>"VAPAA"</formula>
    </cfRule>
  </conditionalFormatting>
  <conditionalFormatting sqref="D12:D13 H12:H13 J12:J13 L12:L13">
    <cfRule type="cellIs" dxfId="74" priority="30" stopIfTrue="1" operator="equal">
      <formula>"VAPAA"</formula>
    </cfRule>
  </conditionalFormatting>
  <conditionalFormatting sqref="D16:D17 F16:F17 H16:H17 J16:J17 L16:L17">
    <cfRule type="cellIs" dxfId="73" priority="28" stopIfTrue="1" operator="equal">
      <formula>"VAPAA"</formula>
    </cfRule>
  </conditionalFormatting>
  <conditionalFormatting sqref="D24">
    <cfRule type="cellIs" dxfId="72" priority="24" stopIfTrue="1" operator="equal">
      <formula>"VAPAA"</formula>
    </cfRule>
  </conditionalFormatting>
  <conditionalFormatting sqref="D29:D31">
    <cfRule type="cellIs" dxfId="71" priority="23" stopIfTrue="1" operator="equal">
      <formula>"VAPAA"</formula>
    </cfRule>
  </conditionalFormatting>
  <conditionalFormatting sqref="D9:E11 G9:M11 D12:M18 J19:M20">
    <cfRule type="cellIs" dxfId="70" priority="27" stopIfTrue="1" operator="equal">
      <formula>"VAPAA"</formula>
    </cfRule>
  </conditionalFormatting>
  <conditionalFormatting sqref="D19:G20">
    <cfRule type="cellIs" dxfId="69" priority="4" stopIfTrue="1" operator="equal">
      <formula>"VAPAA"</formula>
    </cfRule>
  </conditionalFormatting>
  <conditionalFormatting sqref="D32:Q32">
    <cfRule type="cellIs" dxfId="68" priority="17" stopIfTrue="1" operator="equal">
      <formula>"VAPAA"</formula>
    </cfRule>
  </conditionalFormatting>
  <conditionalFormatting sqref="E13 G13 I13 K13 M13">
    <cfRule type="cellIs" dxfId="67" priority="29" stopIfTrue="1" operator="equal">
      <formula>"VAPAA"</formula>
    </cfRule>
  </conditionalFormatting>
  <conditionalFormatting sqref="E19 K19:L19">
    <cfRule type="cellIs" dxfId="66" priority="26" stopIfTrue="1" operator="equal">
      <formula>"VAPAA"</formula>
    </cfRule>
  </conditionalFormatting>
  <conditionalFormatting sqref="E24:E28">
    <cfRule type="cellIs" dxfId="65" priority="22" stopIfTrue="1" operator="equal">
      <formula>"VAPAA"</formula>
    </cfRule>
  </conditionalFormatting>
  <conditionalFormatting sqref="F5:F13">
    <cfRule type="cellIs" dxfId="64" priority="3" stopIfTrue="1" operator="equal">
      <formula>"VAPAA"</formula>
    </cfRule>
  </conditionalFormatting>
  <conditionalFormatting sqref="F29:F31">
    <cfRule type="cellIs" dxfId="63" priority="1" stopIfTrue="1" operator="equal">
      <formula>"VAPAA"</formula>
    </cfRule>
  </conditionalFormatting>
  <conditionalFormatting sqref="F24:G26 F27 G28">
    <cfRule type="cellIs" dxfId="62" priority="2" stopIfTrue="1" operator="equal">
      <formula>"VAPAA"</formula>
    </cfRule>
  </conditionalFormatting>
  <conditionalFormatting sqref="G19:I19">
    <cfRule type="cellIs" dxfId="61" priority="5" stopIfTrue="1" operator="equal">
      <formula>"VAPAA"</formula>
    </cfRule>
  </conditionalFormatting>
  <conditionalFormatting sqref="H20:H21">
    <cfRule type="cellIs" dxfId="60" priority="6" stopIfTrue="1" operator="equal">
      <formula>"VAPAA"</formula>
    </cfRule>
  </conditionalFormatting>
  <conditionalFormatting sqref="H24">
    <cfRule type="cellIs" dxfId="59" priority="21" stopIfTrue="1" operator="equal">
      <formula>"VAPAA"</formula>
    </cfRule>
  </conditionalFormatting>
  <conditionalFormatting sqref="H29:H31">
    <cfRule type="cellIs" dxfId="58" priority="20" stopIfTrue="1" operator="equal">
      <formula>"VAPAA"</formula>
    </cfRule>
  </conditionalFormatting>
  <conditionalFormatting sqref="I19:I21">
    <cfRule type="cellIs" dxfId="57" priority="7" stopIfTrue="1" operator="equal">
      <formula>"VAPAA"</formula>
    </cfRule>
  </conditionalFormatting>
  <conditionalFormatting sqref="I24:I28">
    <cfRule type="cellIs" dxfId="56" priority="19" stopIfTrue="1" operator="equal">
      <formula>"VAPAA"</formula>
    </cfRule>
  </conditionalFormatting>
  <conditionalFormatting sqref="I37:J37">
    <cfRule type="cellIs" dxfId="55" priority="119" stopIfTrue="1" operator="equal">
      <formula>"VAPAA"</formula>
    </cfRule>
  </conditionalFormatting>
  <conditionalFormatting sqref="J24">
    <cfRule type="cellIs" dxfId="54" priority="18" stopIfTrue="1" operator="equal">
      <formula>"VAPAA"</formula>
    </cfRule>
  </conditionalFormatting>
  <conditionalFormatting sqref="J29:J31">
    <cfRule type="cellIs" dxfId="53" priority="15" stopIfTrue="1" operator="equal">
      <formula>"VAPAA"</formula>
    </cfRule>
  </conditionalFormatting>
  <conditionalFormatting sqref="K24:K26 K28 K30">
    <cfRule type="cellIs" dxfId="52" priority="16" stopIfTrue="1" operator="equal">
      <formula>"VAPAA"</formula>
    </cfRule>
  </conditionalFormatting>
  <conditionalFormatting sqref="L21:L24">
    <cfRule type="cellIs" dxfId="51" priority="8" stopIfTrue="1" operator="equal">
      <formula>"VAPAA"</formula>
    </cfRule>
  </conditionalFormatting>
  <conditionalFormatting sqref="L29:L31 E33 G33 I33 K33 M33 O33 Q33">
    <cfRule type="cellIs" dxfId="50" priority="25" stopIfTrue="1" operator="equal">
      <formula>"VAPAA"</formula>
    </cfRule>
  </conditionalFormatting>
  <conditionalFormatting sqref="M21:M28 D22:K23 N22:Q23">
    <cfRule type="cellIs" dxfId="49" priority="32" stopIfTrue="1" operator="equal">
      <formula>"VAPAA"</formula>
    </cfRule>
  </conditionalFormatting>
  <conditionalFormatting sqref="N5:N17 P16:P17">
    <cfRule type="cellIs" dxfId="48" priority="11" stopIfTrue="1" operator="equal">
      <formula>"VAPAA"</formula>
    </cfRule>
  </conditionalFormatting>
  <conditionalFormatting sqref="N24">
    <cfRule type="cellIs" dxfId="47" priority="14" stopIfTrue="1" operator="equal">
      <formula>"VAPAA"</formula>
    </cfRule>
  </conditionalFormatting>
  <conditionalFormatting sqref="N29:N31">
    <cfRule type="cellIs" dxfId="46" priority="10" stopIfTrue="1" operator="equal">
      <formula>"VAPAA"</formula>
    </cfRule>
  </conditionalFormatting>
  <conditionalFormatting sqref="P9:Q15 N15:O15 N16:Q20">
    <cfRule type="cellIs" dxfId="45" priority="13" stopIfTrue="1" operator="equal">
      <formula>"VAPAA"</formula>
    </cfRule>
  </conditionalFormatting>
  <conditionalFormatting sqref="Q13 O19 Q19">
    <cfRule type="cellIs" dxfId="44" priority="12" stopIfTrue="1" operator="equal">
      <formula>"VAPAA"</formula>
    </cfRule>
  </conditionalFormatting>
  <conditionalFormatting sqref="Q24 O24:O28 Q28:Q31">
    <cfRule type="cellIs" dxfId="43" priority="9" stopIfTrue="1" operator="equal">
      <formula>"VAPAA"</formula>
    </cfRule>
  </conditionalFormatting>
  <conditionalFormatting sqref="R5:IV33">
    <cfRule type="cellIs" dxfId="42" priority="120" stopIfTrue="1" operator="equal">
      <formula>"VAPAA"</formula>
    </cfRule>
  </conditionalFormatting>
  <conditionalFormatting sqref="U1:XFD1 A2:XFD4 N34:IU34 A34:M35 N35:P35 R35:IU36 H36:O36 L37:IU37 A37:H42 I38:IU42 A43:XFD65536">
    <cfRule type="cellIs" dxfId="41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B7F3C-22D2-4CC1-859D-618219E54DB2}">
  <dimension ref="A1:AA37"/>
  <sheetViews>
    <sheetView zoomScaleNormal="100" workbookViewId="0">
      <selection activeCell="F7" sqref="F7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48'!P3+1</f>
        <v>46356</v>
      </c>
      <c r="E3" s="328"/>
      <c r="F3" s="320">
        <f>D3+1</f>
        <v>46357</v>
      </c>
      <c r="G3" s="321"/>
      <c r="H3" s="320">
        <f>F3+1</f>
        <v>46358</v>
      </c>
      <c r="I3" s="321"/>
      <c r="J3" s="328">
        <f>H3+1</f>
        <v>46359</v>
      </c>
      <c r="K3" s="328"/>
      <c r="L3" s="320">
        <f>J3+1</f>
        <v>46360</v>
      </c>
      <c r="M3" s="329"/>
      <c r="N3" s="320">
        <f>L3+1</f>
        <v>46361</v>
      </c>
      <c r="O3" s="329"/>
      <c r="P3" s="320">
        <f>N3+1</f>
        <v>46362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40" priority="116" operator="equal">
      <formula>"VAPAA"</formula>
    </cfRule>
    <cfRule type="cellIs" dxfId="39" priority="115" stopIfTrue="1" operator="equal">
      <formula>"VAPAA"</formula>
    </cfRule>
  </conditionalFormatting>
  <conditionalFormatting sqref="A2 D2:R2 D3 F3 H3 J3 L3 N3 P3 D4:Q4">
    <cfRule type="cellIs" dxfId="38" priority="125" operator="equal">
      <formula>"VAPAA"</formula>
    </cfRule>
    <cfRule type="cellIs" dxfId="37" priority="124" operator="equal">
      <formula>"ALLIANSSI"</formula>
    </cfRule>
  </conditionalFormatting>
  <conditionalFormatting sqref="A5:C33">
    <cfRule type="cellIs" dxfId="36" priority="121" stopIfTrue="1" operator="equal">
      <formula>"VAPAA"</formula>
    </cfRule>
  </conditionalFormatting>
  <conditionalFormatting sqref="A36:F36">
    <cfRule type="cellIs" dxfId="35" priority="122" stopIfTrue="1" operator="equal">
      <formula>"VAPAA"</formula>
    </cfRule>
  </conditionalFormatting>
  <conditionalFormatting sqref="D5:D8 H5:H8 J5:J8 L5:L8 P5:P8">
    <cfRule type="cellIs" dxfId="34" priority="31" stopIfTrue="1" operator="equal">
      <formula>"VAPAA"</formula>
    </cfRule>
  </conditionalFormatting>
  <conditionalFormatting sqref="D12:D13 H12:H13 J12:J13 L12:L13">
    <cfRule type="cellIs" dxfId="33" priority="30" stopIfTrue="1" operator="equal">
      <formula>"VAPAA"</formula>
    </cfRule>
  </conditionalFormatting>
  <conditionalFormatting sqref="D16:D17 F16:F17 H16:H17 J16:J17 L16:L17">
    <cfRule type="cellIs" dxfId="32" priority="28" stopIfTrue="1" operator="equal">
      <formula>"VAPAA"</formula>
    </cfRule>
  </conditionalFormatting>
  <conditionalFormatting sqref="D24">
    <cfRule type="cellIs" dxfId="31" priority="24" stopIfTrue="1" operator="equal">
      <formula>"VAPAA"</formula>
    </cfRule>
  </conditionalFormatting>
  <conditionalFormatting sqref="D29:D31">
    <cfRule type="cellIs" dxfId="30" priority="23" stopIfTrue="1" operator="equal">
      <formula>"VAPAA"</formula>
    </cfRule>
  </conditionalFormatting>
  <conditionalFormatting sqref="D9:E11 G9:M11 D12:M18 J19:M20">
    <cfRule type="cellIs" dxfId="29" priority="27" stopIfTrue="1" operator="equal">
      <formula>"VAPAA"</formula>
    </cfRule>
  </conditionalFormatting>
  <conditionalFormatting sqref="D19:G20">
    <cfRule type="cellIs" dxfId="28" priority="4" stopIfTrue="1" operator="equal">
      <formula>"VAPAA"</formula>
    </cfRule>
  </conditionalFormatting>
  <conditionalFormatting sqref="D32:Q32">
    <cfRule type="cellIs" dxfId="27" priority="17" stopIfTrue="1" operator="equal">
      <formula>"VAPAA"</formula>
    </cfRule>
  </conditionalFormatting>
  <conditionalFormatting sqref="E13 G13 I13 K13 M13">
    <cfRule type="cellIs" dxfId="26" priority="29" stopIfTrue="1" operator="equal">
      <formula>"VAPAA"</formula>
    </cfRule>
  </conditionalFormatting>
  <conditionalFormatting sqref="E19 K19:L19">
    <cfRule type="cellIs" dxfId="25" priority="26" stopIfTrue="1" operator="equal">
      <formula>"VAPAA"</formula>
    </cfRule>
  </conditionalFormatting>
  <conditionalFormatting sqref="E24:E28">
    <cfRule type="cellIs" dxfId="24" priority="22" stopIfTrue="1" operator="equal">
      <formula>"VAPAA"</formula>
    </cfRule>
  </conditionalFormatting>
  <conditionalFormatting sqref="F5:F13">
    <cfRule type="cellIs" dxfId="23" priority="3" stopIfTrue="1" operator="equal">
      <formula>"VAPAA"</formula>
    </cfRule>
  </conditionalFormatting>
  <conditionalFormatting sqref="F29:F31">
    <cfRule type="cellIs" dxfId="22" priority="1" stopIfTrue="1" operator="equal">
      <formula>"VAPAA"</formula>
    </cfRule>
  </conditionalFormatting>
  <conditionalFormatting sqref="F24:G26 F27 G28">
    <cfRule type="cellIs" dxfId="21" priority="2" stopIfTrue="1" operator="equal">
      <formula>"VAPAA"</formula>
    </cfRule>
  </conditionalFormatting>
  <conditionalFormatting sqref="G19:I19">
    <cfRule type="cellIs" dxfId="20" priority="5" stopIfTrue="1" operator="equal">
      <formula>"VAPAA"</formula>
    </cfRule>
  </conditionalFormatting>
  <conditionalFormatting sqref="H20:H21">
    <cfRule type="cellIs" dxfId="19" priority="6" stopIfTrue="1" operator="equal">
      <formula>"VAPAA"</formula>
    </cfRule>
  </conditionalFormatting>
  <conditionalFormatting sqref="H24">
    <cfRule type="cellIs" dxfId="18" priority="21" stopIfTrue="1" operator="equal">
      <formula>"VAPAA"</formula>
    </cfRule>
  </conditionalFormatting>
  <conditionalFormatting sqref="H29:H31">
    <cfRule type="cellIs" dxfId="17" priority="20" stopIfTrue="1" operator="equal">
      <formula>"VAPAA"</formula>
    </cfRule>
  </conditionalFormatting>
  <conditionalFormatting sqref="I19:I21">
    <cfRule type="cellIs" dxfId="16" priority="7" stopIfTrue="1" operator="equal">
      <formula>"VAPAA"</formula>
    </cfRule>
  </conditionalFormatting>
  <conditionalFormatting sqref="I24:I28">
    <cfRule type="cellIs" dxfId="15" priority="19" stopIfTrue="1" operator="equal">
      <formula>"VAPAA"</formula>
    </cfRule>
  </conditionalFormatting>
  <conditionalFormatting sqref="I37:J37">
    <cfRule type="cellIs" dxfId="14" priority="119" stopIfTrue="1" operator="equal">
      <formula>"VAPAA"</formula>
    </cfRule>
  </conditionalFormatting>
  <conditionalFormatting sqref="J24">
    <cfRule type="cellIs" dxfId="13" priority="18" stopIfTrue="1" operator="equal">
      <formula>"VAPAA"</formula>
    </cfRule>
  </conditionalFormatting>
  <conditionalFormatting sqref="J29:J31">
    <cfRule type="cellIs" dxfId="12" priority="15" stopIfTrue="1" operator="equal">
      <formula>"VAPAA"</formula>
    </cfRule>
  </conditionalFormatting>
  <conditionalFormatting sqref="K24:K26 K28 K30">
    <cfRule type="cellIs" dxfId="11" priority="16" stopIfTrue="1" operator="equal">
      <formula>"VAPAA"</formula>
    </cfRule>
  </conditionalFormatting>
  <conditionalFormatting sqref="L21:L24">
    <cfRule type="cellIs" dxfId="10" priority="8" stopIfTrue="1" operator="equal">
      <formula>"VAPAA"</formula>
    </cfRule>
  </conditionalFormatting>
  <conditionalFormatting sqref="L29:L31 E33 G33 I33 K33 M33 O33 Q33">
    <cfRule type="cellIs" dxfId="9" priority="25" stopIfTrue="1" operator="equal">
      <formula>"VAPAA"</formula>
    </cfRule>
  </conditionalFormatting>
  <conditionalFormatting sqref="M21:M28 D22:K23 N22:Q23">
    <cfRule type="cellIs" dxfId="8" priority="32" stopIfTrue="1" operator="equal">
      <formula>"VAPAA"</formula>
    </cfRule>
  </conditionalFormatting>
  <conditionalFormatting sqref="N5:N17 P16:P17">
    <cfRule type="cellIs" dxfId="7" priority="11" stopIfTrue="1" operator="equal">
      <formula>"VAPAA"</formula>
    </cfRule>
  </conditionalFormatting>
  <conditionalFormatting sqref="N24">
    <cfRule type="cellIs" dxfId="6" priority="14" stopIfTrue="1" operator="equal">
      <formula>"VAPAA"</formula>
    </cfRule>
  </conditionalFormatting>
  <conditionalFormatting sqref="N29:N31">
    <cfRule type="cellIs" dxfId="5" priority="10" stopIfTrue="1" operator="equal">
      <formula>"VAPAA"</formula>
    </cfRule>
  </conditionalFormatting>
  <conditionalFormatting sqref="P9:Q15 N15:O15 N16:Q20">
    <cfRule type="cellIs" dxfId="4" priority="13" stopIfTrue="1" operator="equal">
      <formula>"VAPAA"</formula>
    </cfRule>
  </conditionalFormatting>
  <conditionalFormatting sqref="Q13 O19 Q19">
    <cfRule type="cellIs" dxfId="3" priority="12" stopIfTrue="1" operator="equal">
      <formula>"VAPAA"</formula>
    </cfRule>
  </conditionalFormatting>
  <conditionalFormatting sqref="Q24 O24:O28 Q28:Q31">
    <cfRule type="cellIs" dxfId="2" priority="9" stopIfTrue="1" operator="equal">
      <formula>"VAPAA"</formula>
    </cfRule>
  </conditionalFormatting>
  <conditionalFormatting sqref="R5:IV33">
    <cfRule type="cellIs" dxfId="1" priority="120" stopIfTrue="1" operator="equal">
      <formula>"VAPAA"</formula>
    </cfRule>
  </conditionalFormatting>
  <conditionalFormatting sqref="U1:XFD1 A2:XFD4 A34:M35 N34:IU36 H36:M36 L37:IU37 A37:H42 I38:IU42 A43:XFD65536">
    <cfRule type="cellIs" dxfId="0" priority="123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0F4D7-CF47-4051-837F-3B7A1A912851}">
  <dimension ref="A1:AA37"/>
  <sheetViews>
    <sheetView zoomScaleNormal="100" workbookViewId="0">
      <selection activeCell="G18" sqref="G1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49'!P3+1</f>
        <v>46363</v>
      </c>
      <c r="E3" s="328"/>
      <c r="F3" s="320">
        <f>D3+1</f>
        <v>46364</v>
      </c>
      <c r="G3" s="321"/>
      <c r="H3" s="320">
        <f>F3+1</f>
        <v>46365</v>
      </c>
      <c r="I3" s="321"/>
      <c r="J3" s="328">
        <f>H3+1</f>
        <v>46366</v>
      </c>
      <c r="K3" s="328"/>
      <c r="L3" s="320">
        <f>J3+1</f>
        <v>46367</v>
      </c>
      <c r="M3" s="329"/>
      <c r="N3" s="320">
        <f>L3+1</f>
        <v>46368</v>
      </c>
      <c r="O3" s="329"/>
      <c r="P3" s="320">
        <f>N3+1</f>
        <v>46369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phoneticPr fontId="45" type="noConversion"/>
  <conditionalFormatting sqref="A1">
    <cfRule type="cellIs" dxfId="1735" priority="118" stopIfTrue="1" operator="equal">
      <formula>"VAPAA"</formula>
    </cfRule>
    <cfRule type="cellIs" dxfId="1734" priority="119" operator="equal">
      <formula>"VAPAA"</formula>
    </cfRule>
  </conditionalFormatting>
  <conditionalFormatting sqref="A2 D2:R2 D3 F3 H3 J3 L3 N3 P3 D4:Q4">
    <cfRule type="cellIs" dxfId="1733" priority="127" operator="equal">
      <formula>"ALLIANSSI"</formula>
    </cfRule>
    <cfRule type="cellIs" dxfId="1732" priority="128" operator="equal">
      <formula>"VAPAA"</formula>
    </cfRule>
  </conditionalFormatting>
  <conditionalFormatting sqref="A5:C33">
    <cfRule type="cellIs" dxfId="1731" priority="124" stopIfTrue="1" operator="equal">
      <formula>"VAPAA"</formula>
    </cfRule>
  </conditionalFormatting>
  <conditionalFormatting sqref="A36:F36">
    <cfRule type="cellIs" dxfId="1730" priority="125" stopIfTrue="1" operator="equal">
      <formula>"VAPAA"</formula>
    </cfRule>
  </conditionalFormatting>
  <conditionalFormatting sqref="D5:D8 H5:H8 J5:J8 L5:L8 P5:P8">
    <cfRule type="cellIs" dxfId="1729" priority="31" stopIfTrue="1" operator="equal">
      <formula>"VAPAA"</formula>
    </cfRule>
  </conditionalFormatting>
  <conditionalFormatting sqref="D12:D13 H12:H13 J12:J13 L12:L13">
    <cfRule type="cellIs" dxfId="1728" priority="30" stopIfTrue="1" operator="equal">
      <formula>"VAPAA"</formula>
    </cfRule>
  </conditionalFormatting>
  <conditionalFormatting sqref="D16:D17 F16:F17 H16:H17 J16:J17 L16:L17">
    <cfRule type="cellIs" dxfId="1727" priority="28" stopIfTrue="1" operator="equal">
      <formula>"VAPAA"</formula>
    </cfRule>
  </conditionalFormatting>
  <conditionalFormatting sqref="D24">
    <cfRule type="cellIs" dxfId="1726" priority="24" stopIfTrue="1" operator="equal">
      <formula>"VAPAA"</formula>
    </cfRule>
  </conditionalFormatting>
  <conditionalFormatting sqref="D29:D31">
    <cfRule type="cellIs" dxfId="1725" priority="23" stopIfTrue="1" operator="equal">
      <formula>"VAPAA"</formula>
    </cfRule>
  </conditionalFormatting>
  <conditionalFormatting sqref="D9:E11 G9:M11 D12:M18 J19:M20">
    <cfRule type="cellIs" dxfId="1724" priority="27" stopIfTrue="1" operator="equal">
      <formula>"VAPAA"</formula>
    </cfRule>
  </conditionalFormatting>
  <conditionalFormatting sqref="D19:G20">
    <cfRule type="cellIs" dxfId="1723" priority="4" stopIfTrue="1" operator="equal">
      <formula>"VAPAA"</formula>
    </cfRule>
  </conditionalFormatting>
  <conditionalFormatting sqref="D32:Q32">
    <cfRule type="cellIs" dxfId="1722" priority="17" stopIfTrue="1" operator="equal">
      <formula>"VAPAA"</formula>
    </cfRule>
  </conditionalFormatting>
  <conditionalFormatting sqref="E13 G13 I13 K13 M13">
    <cfRule type="cellIs" dxfId="1721" priority="29" stopIfTrue="1" operator="equal">
      <formula>"VAPAA"</formula>
    </cfRule>
  </conditionalFormatting>
  <conditionalFormatting sqref="E19 K19:L19">
    <cfRule type="cellIs" dxfId="1720" priority="26" stopIfTrue="1" operator="equal">
      <formula>"VAPAA"</formula>
    </cfRule>
  </conditionalFormatting>
  <conditionalFormatting sqref="E24:E28">
    <cfRule type="cellIs" dxfId="1719" priority="22" stopIfTrue="1" operator="equal">
      <formula>"VAPAA"</formula>
    </cfRule>
  </conditionalFormatting>
  <conditionalFormatting sqref="F5:F13">
    <cfRule type="cellIs" dxfId="1718" priority="3" stopIfTrue="1" operator="equal">
      <formula>"VAPAA"</formula>
    </cfRule>
  </conditionalFormatting>
  <conditionalFormatting sqref="F29:F31">
    <cfRule type="cellIs" dxfId="1717" priority="1" stopIfTrue="1" operator="equal">
      <formula>"VAPAA"</formula>
    </cfRule>
  </conditionalFormatting>
  <conditionalFormatting sqref="F24:G26 F27 G28">
    <cfRule type="cellIs" dxfId="1716" priority="2" stopIfTrue="1" operator="equal">
      <formula>"VAPAA"</formula>
    </cfRule>
  </conditionalFormatting>
  <conditionalFormatting sqref="G19:I19">
    <cfRule type="cellIs" dxfId="1715" priority="5" stopIfTrue="1" operator="equal">
      <formula>"VAPAA"</formula>
    </cfRule>
  </conditionalFormatting>
  <conditionalFormatting sqref="H20:H21">
    <cfRule type="cellIs" dxfId="1714" priority="6" stopIfTrue="1" operator="equal">
      <formula>"VAPAA"</formula>
    </cfRule>
  </conditionalFormatting>
  <conditionalFormatting sqref="H24">
    <cfRule type="cellIs" dxfId="1713" priority="21" stopIfTrue="1" operator="equal">
      <formula>"VAPAA"</formula>
    </cfRule>
  </conditionalFormatting>
  <conditionalFormatting sqref="H29:H31">
    <cfRule type="cellIs" dxfId="1712" priority="20" stopIfTrue="1" operator="equal">
      <formula>"VAPAA"</formula>
    </cfRule>
  </conditionalFormatting>
  <conditionalFormatting sqref="I19:I21">
    <cfRule type="cellIs" dxfId="1711" priority="7" stopIfTrue="1" operator="equal">
      <formula>"VAPAA"</formula>
    </cfRule>
  </conditionalFormatting>
  <conditionalFormatting sqref="I24:I28">
    <cfRule type="cellIs" dxfId="1710" priority="19" stopIfTrue="1" operator="equal">
      <formula>"VAPAA"</formula>
    </cfRule>
  </conditionalFormatting>
  <conditionalFormatting sqref="I37:J37">
    <cfRule type="cellIs" dxfId="1709" priority="122" stopIfTrue="1" operator="equal">
      <formula>"VAPAA"</formula>
    </cfRule>
  </conditionalFormatting>
  <conditionalFormatting sqref="J24">
    <cfRule type="cellIs" dxfId="1708" priority="18" stopIfTrue="1" operator="equal">
      <formula>"VAPAA"</formula>
    </cfRule>
  </conditionalFormatting>
  <conditionalFormatting sqref="J29:J31">
    <cfRule type="cellIs" dxfId="1707" priority="15" stopIfTrue="1" operator="equal">
      <formula>"VAPAA"</formula>
    </cfRule>
  </conditionalFormatting>
  <conditionalFormatting sqref="K24:K26 K28 K30">
    <cfRule type="cellIs" dxfId="1706" priority="16" stopIfTrue="1" operator="equal">
      <formula>"VAPAA"</formula>
    </cfRule>
  </conditionalFormatting>
  <conditionalFormatting sqref="L21:L24">
    <cfRule type="cellIs" dxfId="1705" priority="8" stopIfTrue="1" operator="equal">
      <formula>"VAPAA"</formula>
    </cfRule>
  </conditionalFormatting>
  <conditionalFormatting sqref="L29:L31 E33 G33 I33 K33 M33 O33 Q33">
    <cfRule type="cellIs" dxfId="1704" priority="25" stopIfTrue="1" operator="equal">
      <formula>"VAPAA"</formula>
    </cfRule>
  </conditionalFormatting>
  <conditionalFormatting sqref="M21:M28 D22:K23 N22:Q23">
    <cfRule type="cellIs" dxfId="1703" priority="32" stopIfTrue="1" operator="equal">
      <formula>"VAPAA"</formula>
    </cfRule>
  </conditionalFormatting>
  <conditionalFormatting sqref="N5:N17 P16:P17">
    <cfRule type="cellIs" dxfId="1702" priority="11" stopIfTrue="1" operator="equal">
      <formula>"VAPAA"</formula>
    </cfRule>
  </conditionalFormatting>
  <conditionalFormatting sqref="N24">
    <cfRule type="cellIs" dxfId="1701" priority="14" stopIfTrue="1" operator="equal">
      <formula>"VAPAA"</formula>
    </cfRule>
  </conditionalFormatting>
  <conditionalFormatting sqref="N29:N31">
    <cfRule type="cellIs" dxfId="1700" priority="10" stopIfTrue="1" operator="equal">
      <formula>"VAPAA"</formula>
    </cfRule>
  </conditionalFormatting>
  <conditionalFormatting sqref="P9:Q15 N15:O15 N16:Q20">
    <cfRule type="cellIs" dxfId="1699" priority="13" stopIfTrue="1" operator="equal">
      <formula>"VAPAA"</formula>
    </cfRule>
  </conditionalFormatting>
  <conditionalFormatting sqref="Q13 O19 Q19">
    <cfRule type="cellIs" dxfId="1698" priority="12" stopIfTrue="1" operator="equal">
      <formula>"VAPAA"</formula>
    </cfRule>
  </conditionalFormatting>
  <conditionalFormatting sqref="Q24 O24:O28 Q28:Q31">
    <cfRule type="cellIs" dxfId="1697" priority="9" stopIfTrue="1" operator="equal">
      <formula>"VAPAA"</formula>
    </cfRule>
  </conditionalFormatting>
  <conditionalFormatting sqref="R5:IV33">
    <cfRule type="cellIs" dxfId="1696" priority="123" stopIfTrue="1" operator="equal">
      <formula>"VAPAA"</formula>
    </cfRule>
  </conditionalFormatting>
  <conditionalFormatting sqref="U1:XFD1 A2:XFD4 A34:M35 N34:IU36 H36:M36 L37:IU37 A37:H42 I38:IU42 A43:XFD65536">
    <cfRule type="cellIs" dxfId="1695" priority="126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18EF0A-6A4D-40C4-B150-473086734152}">
  <dimension ref="A1:AA37"/>
  <sheetViews>
    <sheetView zoomScaleNormal="100" workbookViewId="0">
      <selection activeCell="G8" sqref="G8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50'!P3+1</f>
        <v>46370</v>
      </c>
      <c r="E3" s="328"/>
      <c r="F3" s="320">
        <f>D3+1</f>
        <v>46371</v>
      </c>
      <c r="G3" s="321"/>
      <c r="H3" s="320">
        <f>F3+1</f>
        <v>46372</v>
      </c>
      <c r="I3" s="321"/>
      <c r="J3" s="328">
        <f>H3+1</f>
        <v>46373</v>
      </c>
      <c r="K3" s="328"/>
      <c r="L3" s="320">
        <f>J3+1</f>
        <v>46374</v>
      </c>
      <c r="M3" s="329"/>
      <c r="N3" s="320">
        <f>L3+1</f>
        <v>46375</v>
      </c>
      <c r="O3" s="329"/>
      <c r="P3" s="320">
        <f>N3+1</f>
        <v>46376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169"/>
      <c r="K5" s="157"/>
      <c r="L5" s="169"/>
      <c r="M5" s="157"/>
      <c r="N5" s="169"/>
      <c r="O5" s="157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169"/>
      <c r="K6" s="157"/>
      <c r="L6" s="169"/>
      <c r="M6" s="157"/>
      <c r="N6" s="169"/>
      <c r="O6" s="157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169"/>
      <c r="K7" s="157"/>
      <c r="L7" s="169"/>
      <c r="M7" s="157"/>
      <c r="N7" s="169"/>
      <c r="O7" s="157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169"/>
      <c r="K8" s="157"/>
      <c r="L8" s="169"/>
      <c r="M8" s="157"/>
      <c r="N8" s="169"/>
      <c r="O8" s="157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220"/>
      <c r="K9" s="160"/>
      <c r="L9" s="220"/>
      <c r="M9" s="160"/>
      <c r="N9" s="169"/>
      <c r="O9" s="157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220"/>
      <c r="K10" s="160"/>
      <c r="L10" s="220"/>
      <c r="M10" s="160"/>
      <c r="N10" s="169"/>
      <c r="O10" s="157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220"/>
      <c r="K11" s="160"/>
      <c r="L11" s="220"/>
      <c r="M11" s="160"/>
      <c r="N11" s="169"/>
      <c r="O11" s="157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221"/>
      <c r="K12" s="160"/>
      <c r="L12" s="221"/>
      <c r="M12" s="160"/>
      <c r="N12" s="169"/>
      <c r="O12" s="157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221"/>
      <c r="K13" s="182"/>
      <c r="L13" s="221"/>
      <c r="M13" s="182"/>
      <c r="N13" s="169"/>
      <c r="O13" s="157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221"/>
      <c r="K14" s="182"/>
      <c r="L14" s="221"/>
      <c r="M14" s="223"/>
      <c r="N14" s="169"/>
      <c r="O14" s="157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225"/>
      <c r="K15" s="182"/>
      <c r="L15" s="225"/>
      <c r="M15" s="223"/>
      <c r="N15" s="167"/>
      <c r="O15" s="182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167"/>
      <c r="K16" s="182"/>
      <c r="L16" s="167"/>
      <c r="M16" s="182"/>
      <c r="N16" s="167"/>
      <c r="O16" s="182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167"/>
      <c r="K17" s="182"/>
      <c r="L17" s="167"/>
      <c r="M17" s="182"/>
      <c r="N17" s="167"/>
      <c r="O17" s="182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221"/>
      <c r="K18" s="182"/>
      <c r="L18" s="221"/>
      <c r="M18" s="182"/>
      <c r="N18" s="221"/>
      <c r="O18" s="182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167"/>
      <c r="K19" s="226"/>
      <c r="L19" s="167"/>
      <c r="M19" s="182"/>
      <c r="N19" s="167"/>
      <c r="O19" s="227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167"/>
      <c r="K20" s="157"/>
      <c r="L20" s="221"/>
      <c r="M20" s="182"/>
      <c r="N20" s="167"/>
      <c r="O20" s="157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50"/>
      <c r="K21" s="229"/>
      <c r="L21" s="167"/>
      <c r="M21" s="157"/>
      <c r="N21" s="50"/>
      <c r="O21" s="229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167"/>
      <c r="K22" s="157"/>
      <c r="L22" s="221"/>
      <c r="M22" s="157"/>
      <c r="N22" s="167"/>
      <c r="O22" s="157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167"/>
      <c r="K23" s="157"/>
      <c r="L23" s="167"/>
      <c r="M23" s="157"/>
      <c r="N23" s="167"/>
      <c r="O23" s="157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221"/>
      <c r="K24" s="157"/>
      <c r="L24" s="167"/>
      <c r="M24" s="157"/>
      <c r="N24" s="221"/>
      <c r="O24" s="157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221"/>
      <c r="K25" s="157"/>
      <c r="L25" s="221"/>
      <c r="M25" s="157"/>
      <c r="N25" s="221"/>
      <c r="O25" s="157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221"/>
      <c r="K26" s="157"/>
      <c r="L26" s="221"/>
      <c r="M26" s="182"/>
      <c r="N26" s="221"/>
      <c r="O26" s="182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221"/>
      <c r="K27" s="232"/>
      <c r="L27" s="221"/>
      <c r="M27" s="157"/>
      <c r="N27" s="221"/>
      <c r="O27" s="157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221"/>
      <c r="K28" s="182"/>
      <c r="L28" s="221"/>
      <c r="M28" s="182"/>
      <c r="N28" s="221"/>
      <c r="O28" s="182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167"/>
      <c r="K29" s="232"/>
      <c r="L29" s="167"/>
      <c r="M29" s="157"/>
      <c r="N29" s="167"/>
      <c r="O29" s="157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167"/>
      <c r="K30" s="182"/>
      <c r="L30" s="167"/>
      <c r="M30" s="157"/>
      <c r="N30" s="167"/>
      <c r="O30" s="157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167"/>
      <c r="K31" s="232"/>
      <c r="L31" s="167"/>
      <c r="M31" s="157"/>
      <c r="N31" s="167"/>
      <c r="O31" s="157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221"/>
      <c r="K32" s="157"/>
      <c r="L32" s="221"/>
      <c r="M32" s="157"/>
      <c r="N32" s="221"/>
      <c r="O32" s="157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233"/>
      <c r="K33" s="234"/>
      <c r="L33" s="233"/>
      <c r="M33" s="234"/>
      <c r="N33" s="233"/>
      <c r="O33" s="234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9">
    <mergeCell ref="F36:G36"/>
    <mergeCell ref="J37:K37"/>
    <mergeCell ref="D3:E3"/>
    <mergeCell ref="F3:G3"/>
    <mergeCell ref="H3:I3"/>
    <mergeCell ref="J3:K3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1694" priority="122" stopIfTrue="1" operator="equal">
      <formula>"VAPAA"</formula>
    </cfRule>
    <cfRule type="cellIs" dxfId="1693" priority="123" operator="equal">
      <formula>"VAPAA"</formula>
    </cfRule>
  </conditionalFormatting>
  <conditionalFormatting sqref="A2 D2:R2 D3 F3 H3 J3 L3 N3 P3 D4:Q4">
    <cfRule type="cellIs" dxfId="1692" priority="131" operator="equal">
      <formula>"ALLIANSSI"</formula>
    </cfRule>
    <cfRule type="cellIs" dxfId="1691" priority="132" operator="equal">
      <formula>"VAPAA"</formula>
    </cfRule>
  </conditionalFormatting>
  <conditionalFormatting sqref="A5:C33">
    <cfRule type="cellIs" dxfId="1690" priority="56" stopIfTrue="1" operator="equal">
      <formula>"VAPAA"</formula>
    </cfRule>
  </conditionalFormatting>
  <conditionalFormatting sqref="A36:F36">
    <cfRule type="cellIs" dxfId="1689" priority="129" stopIfTrue="1" operator="equal">
      <formula>"VAPAA"</formula>
    </cfRule>
  </conditionalFormatting>
  <conditionalFormatting sqref="D5:D8 H5:H8 J5:J8 L5:L8 P5:P8">
    <cfRule type="cellIs" dxfId="1688" priority="31" stopIfTrue="1" operator="equal">
      <formula>"VAPAA"</formula>
    </cfRule>
  </conditionalFormatting>
  <conditionalFormatting sqref="D12:D13 H12:H13 J12:J13 L12:L13">
    <cfRule type="cellIs" dxfId="1687" priority="30" stopIfTrue="1" operator="equal">
      <formula>"VAPAA"</formula>
    </cfRule>
  </conditionalFormatting>
  <conditionalFormatting sqref="D16:D17 F16:F17 H16:H17 J16:J17 L16:L17">
    <cfRule type="cellIs" dxfId="1686" priority="28" stopIfTrue="1" operator="equal">
      <formula>"VAPAA"</formula>
    </cfRule>
  </conditionalFormatting>
  <conditionalFormatting sqref="D24">
    <cfRule type="cellIs" dxfId="1685" priority="24" stopIfTrue="1" operator="equal">
      <formula>"VAPAA"</formula>
    </cfRule>
  </conditionalFormatting>
  <conditionalFormatting sqref="D29:D31">
    <cfRule type="cellIs" dxfId="1684" priority="23" stopIfTrue="1" operator="equal">
      <formula>"VAPAA"</formula>
    </cfRule>
  </conditionalFormatting>
  <conditionalFormatting sqref="D9:E11 G9:M11 D12:M18 J19:M20">
    <cfRule type="cellIs" dxfId="1683" priority="27" stopIfTrue="1" operator="equal">
      <formula>"VAPAA"</formula>
    </cfRule>
  </conditionalFormatting>
  <conditionalFormatting sqref="D19:G20">
    <cfRule type="cellIs" dxfId="1682" priority="4" stopIfTrue="1" operator="equal">
      <formula>"VAPAA"</formula>
    </cfRule>
  </conditionalFormatting>
  <conditionalFormatting sqref="D32:Q32">
    <cfRule type="cellIs" dxfId="1681" priority="17" stopIfTrue="1" operator="equal">
      <formula>"VAPAA"</formula>
    </cfRule>
  </conditionalFormatting>
  <conditionalFormatting sqref="E13 G13 I13 K13 M13">
    <cfRule type="cellIs" dxfId="1680" priority="29" stopIfTrue="1" operator="equal">
      <formula>"VAPAA"</formula>
    </cfRule>
  </conditionalFormatting>
  <conditionalFormatting sqref="E19 K19:L19">
    <cfRule type="cellIs" dxfId="1679" priority="26" stopIfTrue="1" operator="equal">
      <formula>"VAPAA"</formula>
    </cfRule>
  </conditionalFormatting>
  <conditionalFormatting sqref="E24:E28">
    <cfRule type="cellIs" dxfId="1678" priority="22" stopIfTrue="1" operator="equal">
      <formula>"VAPAA"</formula>
    </cfRule>
  </conditionalFormatting>
  <conditionalFormatting sqref="F5:F13">
    <cfRule type="cellIs" dxfId="1677" priority="3" stopIfTrue="1" operator="equal">
      <formula>"VAPAA"</formula>
    </cfRule>
  </conditionalFormatting>
  <conditionalFormatting sqref="F29:F31">
    <cfRule type="cellIs" dxfId="1676" priority="1" stopIfTrue="1" operator="equal">
      <formula>"VAPAA"</formula>
    </cfRule>
  </conditionalFormatting>
  <conditionalFormatting sqref="F24:G26 F27 G28">
    <cfRule type="cellIs" dxfId="1675" priority="2" stopIfTrue="1" operator="equal">
      <formula>"VAPAA"</formula>
    </cfRule>
  </conditionalFormatting>
  <conditionalFormatting sqref="G19:I19">
    <cfRule type="cellIs" dxfId="1674" priority="5" stopIfTrue="1" operator="equal">
      <formula>"VAPAA"</formula>
    </cfRule>
  </conditionalFormatting>
  <conditionalFormatting sqref="H20:H21">
    <cfRule type="cellIs" dxfId="1673" priority="6" stopIfTrue="1" operator="equal">
      <formula>"VAPAA"</formula>
    </cfRule>
  </conditionalFormatting>
  <conditionalFormatting sqref="H24">
    <cfRule type="cellIs" dxfId="1672" priority="21" stopIfTrue="1" operator="equal">
      <formula>"VAPAA"</formula>
    </cfRule>
  </conditionalFormatting>
  <conditionalFormatting sqref="H29:H31">
    <cfRule type="cellIs" dxfId="1671" priority="20" stopIfTrue="1" operator="equal">
      <formula>"VAPAA"</formula>
    </cfRule>
  </conditionalFormatting>
  <conditionalFormatting sqref="I19:I21">
    <cfRule type="cellIs" dxfId="1670" priority="7" stopIfTrue="1" operator="equal">
      <formula>"VAPAA"</formula>
    </cfRule>
  </conditionalFormatting>
  <conditionalFormatting sqref="I24:I28">
    <cfRule type="cellIs" dxfId="1669" priority="19" stopIfTrue="1" operator="equal">
      <formula>"VAPAA"</formula>
    </cfRule>
  </conditionalFormatting>
  <conditionalFormatting sqref="I37:J37">
    <cfRule type="cellIs" dxfId="1668" priority="126" stopIfTrue="1" operator="equal">
      <formula>"VAPAA"</formula>
    </cfRule>
  </conditionalFormatting>
  <conditionalFormatting sqref="J24">
    <cfRule type="cellIs" dxfId="1667" priority="18" stopIfTrue="1" operator="equal">
      <formula>"VAPAA"</formula>
    </cfRule>
  </conditionalFormatting>
  <conditionalFormatting sqref="J29:J31">
    <cfRule type="cellIs" dxfId="1666" priority="15" stopIfTrue="1" operator="equal">
      <formula>"VAPAA"</formula>
    </cfRule>
  </conditionalFormatting>
  <conditionalFormatting sqref="K24:K26 K28 K30">
    <cfRule type="cellIs" dxfId="1665" priority="16" stopIfTrue="1" operator="equal">
      <formula>"VAPAA"</formula>
    </cfRule>
  </conditionalFormatting>
  <conditionalFormatting sqref="L21:L24">
    <cfRule type="cellIs" dxfId="1664" priority="8" stopIfTrue="1" operator="equal">
      <formula>"VAPAA"</formula>
    </cfRule>
  </conditionalFormatting>
  <conditionalFormatting sqref="L29:L31 E33 G33 I33 K33 M33 O33 Q33">
    <cfRule type="cellIs" dxfId="1663" priority="25" stopIfTrue="1" operator="equal">
      <formula>"VAPAA"</formula>
    </cfRule>
  </conditionalFormatting>
  <conditionalFormatting sqref="M21:M28 D22:K23 N22:Q23">
    <cfRule type="cellIs" dxfId="1662" priority="32" stopIfTrue="1" operator="equal">
      <formula>"VAPAA"</formula>
    </cfRule>
  </conditionalFormatting>
  <conditionalFormatting sqref="N5:N17 P16:P17">
    <cfRule type="cellIs" dxfId="1661" priority="11" stopIfTrue="1" operator="equal">
      <formula>"VAPAA"</formula>
    </cfRule>
  </conditionalFormatting>
  <conditionalFormatting sqref="N24">
    <cfRule type="cellIs" dxfId="1660" priority="14" stopIfTrue="1" operator="equal">
      <formula>"VAPAA"</formula>
    </cfRule>
  </conditionalFormatting>
  <conditionalFormatting sqref="N29:N31">
    <cfRule type="cellIs" dxfId="1659" priority="10" stopIfTrue="1" operator="equal">
      <formula>"VAPAA"</formula>
    </cfRule>
  </conditionalFormatting>
  <conditionalFormatting sqref="P9:Q15 N15:O15 N16:Q20">
    <cfRule type="cellIs" dxfId="1658" priority="13" stopIfTrue="1" operator="equal">
      <formula>"VAPAA"</formula>
    </cfRule>
  </conditionalFormatting>
  <conditionalFormatting sqref="Q13 O19 Q19">
    <cfRule type="cellIs" dxfId="1657" priority="12" stopIfTrue="1" operator="equal">
      <formula>"VAPAA"</formula>
    </cfRule>
  </conditionalFormatting>
  <conditionalFormatting sqref="Q24 O24:O28 Q28:Q31">
    <cfRule type="cellIs" dxfId="1656" priority="9" stopIfTrue="1" operator="equal">
      <formula>"VAPAA"</formula>
    </cfRule>
  </conditionalFormatting>
  <conditionalFormatting sqref="R5:IV33">
    <cfRule type="cellIs" dxfId="1655" priority="127" stopIfTrue="1" operator="equal">
      <formula>"VAPAA"</formula>
    </cfRule>
  </conditionalFormatting>
  <conditionalFormatting sqref="U1:XFD1 A2:XFD4 A34:M35 N34:IU36 H36:M36 L37:IU37 A37:H42 I38:IU42 A43:XFD65536">
    <cfRule type="cellIs" dxfId="1654" priority="130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C3CB7-E32C-4960-931F-B6A0EB8F8425}">
  <dimension ref="A1:AA37"/>
  <sheetViews>
    <sheetView zoomScaleNormal="100" workbookViewId="0">
      <selection activeCell="N30" sqref="N30:O30"/>
    </sheetView>
  </sheetViews>
  <sheetFormatPr defaultColWidth="9.6640625" defaultRowHeight="13.8" x14ac:dyDescent="0.25"/>
  <cols>
    <col min="1" max="1" width="8" style="1" bestFit="1" customWidth="1"/>
    <col min="2" max="2" width="2.33203125" style="1" bestFit="1" customWidth="1"/>
    <col min="3" max="3" width="8" style="1" bestFit="1" customWidth="1"/>
    <col min="4" max="17" width="9" style="1" bestFit="1" customWidth="1"/>
    <col min="18" max="18" width="8" style="1" bestFit="1" customWidth="1"/>
    <col min="19" max="19" width="2.33203125" style="1" bestFit="1" customWidth="1"/>
    <col min="20" max="20" width="8" style="1" bestFit="1" customWidth="1"/>
    <col min="21" max="21" width="2.33203125" style="1" bestFit="1" customWidth="1"/>
    <col min="22" max="22" width="7.88671875" style="1" bestFit="1" customWidth="1"/>
    <col min="23" max="16384" width="9.6640625" style="1"/>
  </cols>
  <sheetData>
    <row r="1" spans="1:27" ht="22.8" thickBot="1" x14ac:dyDescent="0.4">
      <c r="A1" s="322" t="str">
        <f>'Koips tekonurmi VKO 14'!A1</f>
        <v>SINELLI Areena harjoitusvuorot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5"/>
    </row>
    <row r="2" spans="1:27" x14ac:dyDescent="0.25">
      <c r="A2" s="335" t="s">
        <v>1</v>
      </c>
      <c r="B2" s="336"/>
      <c r="C2" s="336"/>
      <c r="D2" s="333" t="s">
        <v>2</v>
      </c>
      <c r="E2" s="334"/>
      <c r="F2" s="333" t="s">
        <v>3</v>
      </c>
      <c r="G2" s="327"/>
      <c r="H2" s="346" t="s">
        <v>4</v>
      </c>
      <c r="I2" s="347"/>
      <c r="J2" s="344" t="s">
        <v>5</v>
      </c>
      <c r="K2" s="345"/>
      <c r="L2" s="333" t="s">
        <v>6</v>
      </c>
      <c r="M2" s="327"/>
      <c r="N2" s="333" t="s">
        <v>7</v>
      </c>
      <c r="O2" s="327"/>
      <c r="P2" s="333" t="s">
        <v>8</v>
      </c>
      <c r="Q2" s="327"/>
      <c r="R2" s="335" t="s">
        <v>1</v>
      </c>
      <c r="S2" s="336"/>
      <c r="T2" s="337"/>
    </row>
    <row r="3" spans="1:27" x14ac:dyDescent="0.25">
      <c r="A3" s="338"/>
      <c r="B3" s="339"/>
      <c r="C3" s="339"/>
      <c r="D3" s="320">
        <f>'VKO 51'!P3+1</f>
        <v>46377</v>
      </c>
      <c r="E3" s="328"/>
      <c r="F3" s="320">
        <f>D3+1</f>
        <v>46378</v>
      </c>
      <c r="G3" s="321"/>
      <c r="H3" s="320">
        <f>F3+1</f>
        <v>46379</v>
      </c>
      <c r="I3" s="321"/>
      <c r="J3" s="328">
        <f>H3+1</f>
        <v>46380</v>
      </c>
      <c r="K3" s="328"/>
      <c r="L3" s="320">
        <f>J3+1</f>
        <v>46381</v>
      </c>
      <c r="M3" s="329"/>
      <c r="N3" s="320">
        <f>L3+1</f>
        <v>46382</v>
      </c>
      <c r="O3" s="329"/>
      <c r="P3" s="320">
        <f>N3+1</f>
        <v>46383</v>
      </c>
      <c r="Q3" s="329"/>
      <c r="R3" s="338"/>
      <c r="S3" s="339"/>
      <c r="T3" s="340"/>
    </row>
    <row r="4" spans="1:27" x14ac:dyDescent="0.25">
      <c r="A4" s="341"/>
      <c r="B4" s="342"/>
      <c r="C4" s="342"/>
      <c r="D4" s="12" t="s">
        <v>9</v>
      </c>
      <c r="E4" s="14" t="s">
        <v>10</v>
      </c>
      <c r="F4" s="12" t="s">
        <v>9</v>
      </c>
      <c r="G4" s="13" t="s">
        <v>10</v>
      </c>
      <c r="H4" s="115" t="s">
        <v>9</v>
      </c>
      <c r="I4" s="116" t="s">
        <v>10</v>
      </c>
      <c r="J4" s="48" t="s">
        <v>9</v>
      </c>
      <c r="K4" s="14" t="s">
        <v>10</v>
      </c>
      <c r="L4" s="12" t="s">
        <v>9</v>
      </c>
      <c r="M4" s="13" t="s">
        <v>10</v>
      </c>
      <c r="N4" s="12" t="s">
        <v>9</v>
      </c>
      <c r="O4" s="13" t="s">
        <v>10</v>
      </c>
      <c r="P4" s="12" t="s">
        <v>9</v>
      </c>
      <c r="Q4" s="13" t="s">
        <v>10</v>
      </c>
      <c r="R4" s="341"/>
      <c r="S4" s="342"/>
      <c r="T4" s="343"/>
    </row>
    <row r="5" spans="1:27" x14ac:dyDescent="0.25">
      <c r="A5" s="69">
        <v>0.33333333333333331</v>
      </c>
      <c r="B5" s="70" t="s">
        <v>11</v>
      </c>
      <c r="C5" s="67">
        <v>0.35416666666666669</v>
      </c>
      <c r="D5" s="169"/>
      <c r="E5" s="157"/>
      <c r="F5" s="169"/>
      <c r="G5" s="157"/>
      <c r="H5" s="169"/>
      <c r="I5" s="157"/>
      <c r="J5" s="317" t="s">
        <v>34</v>
      </c>
      <c r="K5" s="318"/>
      <c r="L5" s="317" t="s">
        <v>34</v>
      </c>
      <c r="M5" s="318"/>
      <c r="N5" s="317" t="s">
        <v>34</v>
      </c>
      <c r="O5" s="318"/>
      <c r="P5" s="169"/>
      <c r="Q5" s="157"/>
      <c r="R5" s="69">
        <f>A5</f>
        <v>0.33333333333333331</v>
      </c>
      <c r="S5" s="67" t="str">
        <f t="shared" ref="S5:T20" si="0">B5</f>
        <v>-</v>
      </c>
      <c r="T5" s="68">
        <f t="shared" si="0"/>
        <v>0.35416666666666669</v>
      </c>
      <c r="U5" s="45"/>
      <c r="V5" s="45"/>
      <c r="W5" s="45"/>
      <c r="X5" s="45"/>
      <c r="Y5" s="45"/>
      <c r="Z5" s="45"/>
      <c r="AA5" s="45"/>
    </row>
    <row r="6" spans="1:27" x14ac:dyDescent="0.25">
      <c r="A6" s="69">
        <v>0.35416666666666669</v>
      </c>
      <c r="B6" s="70" t="s">
        <v>11</v>
      </c>
      <c r="C6" s="67">
        <v>0.375</v>
      </c>
      <c r="D6" s="169"/>
      <c r="E6" s="157"/>
      <c r="F6" s="169"/>
      <c r="G6" s="157"/>
      <c r="H6" s="169"/>
      <c r="I6" s="157"/>
      <c r="J6" s="317" t="s">
        <v>34</v>
      </c>
      <c r="K6" s="318"/>
      <c r="L6" s="317" t="s">
        <v>34</v>
      </c>
      <c r="M6" s="318"/>
      <c r="N6" s="317" t="s">
        <v>34</v>
      </c>
      <c r="O6" s="318"/>
      <c r="P6" s="169"/>
      <c r="Q6" s="157"/>
      <c r="R6" s="69">
        <f t="shared" ref="R6:T33" si="1">A6</f>
        <v>0.35416666666666669</v>
      </c>
      <c r="S6" s="67" t="str">
        <f t="shared" si="0"/>
        <v>-</v>
      </c>
      <c r="T6" s="68">
        <f t="shared" si="0"/>
        <v>0.375</v>
      </c>
      <c r="U6" s="45"/>
      <c r="V6" s="45"/>
      <c r="W6" s="45"/>
      <c r="X6" s="45"/>
      <c r="Y6" s="45"/>
      <c r="Z6" s="45"/>
      <c r="AA6" s="45"/>
    </row>
    <row r="7" spans="1:27" x14ac:dyDescent="0.25">
      <c r="A7" s="69">
        <v>0.375</v>
      </c>
      <c r="B7" s="70" t="s">
        <v>11</v>
      </c>
      <c r="C7" s="67">
        <v>0.39583333333333298</v>
      </c>
      <c r="D7" s="169"/>
      <c r="E7" s="157"/>
      <c r="F7" s="169"/>
      <c r="G7" s="157"/>
      <c r="H7" s="169"/>
      <c r="I7" s="157"/>
      <c r="J7" s="317" t="s">
        <v>34</v>
      </c>
      <c r="K7" s="318"/>
      <c r="L7" s="317" t="s">
        <v>34</v>
      </c>
      <c r="M7" s="318"/>
      <c r="N7" s="317" t="s">
        <v>34</v>
      </c>
      <c r="O7" s="318"/>
      <c r="P7" s="169"/>
      <c r="Q7" s="157"/>
      <c r="R7" s="69">
        <f t="shared" si="1"/>
        <v>0.375</v>
      </c>
      <c r="S7" s="67" t="str">
        <f t="shared" si="0"/>
        <v>-</v>
      </c>
      <c r="T7" s="68">
        <f t="shared" si="0"/>
        <v>0.39583333333333298</v>
      </c>
      <c r="U7" s="45"/>
      <c r="V7" s="45"/>
      <c r="W7" s="45"/>
      <c r="X7" s="45"/>
      <c r="Y7" s="45"/>
      <c r="Z7" s="45"/>
      <c r="AA7" s="45"/>
    </row>
    <row r="8" spans="1:27" x14ac:dyDescent="0.25">
      <c r="A8" s="69">
        <v>0.39583333333333298</v>
      </c>
      <c r="B8" s="70" t="s">
        <v>11</v>
      </c>
      <c r="C8" s="67">
        <v>0.41666666666666702</v>
      </c>
      <c r="D8" s="169"/>
      <c r="E8" s="157"/>
      <c r="F8" s="169"/>
      <c r="G8" s="157"/>
      <c r="H8" s="169"/>
      <c r="I8" s="157"/>
      <c r="J8" s="317" t="s">
        <v>34</v>
      </c>
      <c r="K8" s="318"/>
      <c r="L8" s="317" t="s">
        <v>34</v>
      </c>
      <c r="M8" s="318"/>
      <c r="N8" s="317" t="s">
        <v>34</v>
      </c>
      <c r="O8" s="318"/>
      <c r="P8" s="169"/>
      <c r="Q8" s="157"/>
      <c r="R8" s="69">
        <f t="shared" si="1"/>
        <v>0.39583333333333298</v>
      </c>
      <c r="S8" s="67" t="str">
        <f t="shared" si="0"/>
        <v>-</v>
      </c>
      <c r="T8" s="68">
        <f t="shared" si="0"/>
        <v>0.41666666666666702</v>
      </c>
      <c r="U8" s="45"/>
      <c r="V8" s="45"/>
      <c r="W8" s="45"/>
      <c r="X8" s="45"/>
      <c r="Y8" s="45"/>
      <c r="Z8" s="45"/>
      <c r="AA8" s="45"/>
    </row>
    <row r="9" spans="1:27" x14ac:dyDescent="0.25">
      <c r="A9" s="69">
        <v>0.41666666666666702</v>
      </c>
      <c r="B9" s="70" t="s">
        <v>11</v>
      </c>
      <c r="C9" s="67">
        <v>0.4375</v>
      </c>
      <c r="D9" s="220"/>
      <c r="E9" s="160"/>
      <c r="F9" s="167"/>
      <c r="G9" s="160"/>
      <c r="H9" s="220"/>
      <c r="I9" s="160"/>
      <c r="J9" s="317" t="s">
        <v>34</v>
      </c>
      <c r="K9" s="318"/>
      <c r="L9" s="317" t="s">
        <v>34</v>
      </c>
      <c r="M9" s="318"/>
      <c r="N9" s="317" t="s">
        <v>34</v>
      </c>
      <c r="O9" s="318"/>
      <c r="P9" s="167"/>
      <c r="Q9" s="157"/>
      <c r="R9" s="69">
        <f t="shared" si="1"/>
        <v>0.41666666666666702</v>
      </c>
      <c r="S9" s="67" t="str">
        <f t="shared" si="0"/>
        <v>-</v>
      </c>
      <c r="T9" s="68">
        <f t="shared" si="0"/>
        <v>0.4375</v>
      </c>
      <c r="U9" s="45"/>
      <c r="V9" s="45"/>
      <c r="W9" s="45"/>
      <c r="X9" s="45"/>
      <c r="Y9" s="45"/>
      <c r="Z9" s="45"/>
      <c r="AA9" s="45"/>
    </row>
    <row r="10" spans="1:27" x14ac:dyDescent="0.25">
      <c r="A10" s="69">
        <v>0.4375</v>
      </c>
      <c r="B10" s="70" t="s">
        <v>11</v>
      </c>
      <c r="C10" s="67">
        <v>0.45833333333333398</v>
      </c>
      <c r="D10" s="220"/>
      <c r="E10" s="160"/>
      <c r="F10" s="167"/>
      <c r="G10" s="160"/>
      <c r="H10" s="220"/>
      <c r="I10" s="160"/>
      <c r="J10" s="317" t="s">
        <v>34</v>
      </c>
      <c r="K10" s="318"/>
      <c r="L10" s="317" t="s">
        <v>34</v>
      </c>
      <c r="M10" s="318"/>
      <c r="N10" s="317" t="s">
        <v>34</v>
      </c>
      <c r="O10" s="318"/>
      <c r="P10" s="167"/>
      <c r="Q10" s="157"/>
      <c r="R10" s="69">
        <f t="shared" si="1"/>
        <v>0.4375</v>
      </c>
      <c r="S10" s="67" t="str">
        <f t="shared" si="0"/>
        <v>-</v>
      </c>
      <c r="T10" s="68">
        <f t="shared" si="0"/>
        <v>0.45833333333333398</v>
      </c>
      <c r="U10" s="45"/>
      <c r="V10" s="45"/>
      <c r="W10" s="45"/>
      <c r="X10" s="45"/>
      <c r="Y10" s="45"/>
      <c r="Z10" s="45"/>
      <c r="AA10" s="45"/>
    </row>
    <row r="11" spans="1:27" x14ac:dyDescent="0.25">
      <c r="A11" s="69">
        <v>0.45833333333333298</v>
      </c>
      <c r="B11" s="70" t="s">
        <v>11</v>
      </c>
      <c r="C11" s="67">
        <v>0.47916666666666702</v>
      </c>
      <c r="D11" s="220"/>
      <c r="E11" s="160"/>
      <c r="F11" s="167"/>
      <c r="G11" s="160"/>
      <c r="H11" s="220"/>
      <c r="I11" s="160"/>
      <c r="J11" s="317" t="s">
        <v>34</v>
      </c>
      <c r="K11" s="318"/>
      <c r="L11" s="317" t="s">
        <v>34</v>
      </c>
      <c r="M11" s="318"/>
      <c r="N11" s="317" t="s">
        <v>34</v>
      </c>
      <c r="O11" s="318"/>
      <c r="P11" s="167"/>
      <c r="Q11" s="157"/>
      <c r="R11" s="69">
        <f t="shared" si="1"/>
        <v>0.45833333333333298</v>
      </c>
      <c r="S11" s="67" t="str">
        <f t="shared" si="0"/>
        <v>-</v>
      </c>
      <c r="T11" s="68">
        <f t="shared" si="0"/>
        <v>0.47916666666666702</v>
      </c>
      <c r="U11" s="45"/>
      <c r="V11" s="45"/>
      <c r="W11" s="45"/>
      <c r="X11" s="45"/>
      <c r="Y11" s="45"/>
      <c r="Z11" s="45"/>
      <c r="AA11" s="45"/>
    </row>
    <row r="12" spans="1:27" x14ac:dyDescent="0.25">
      <c r="A12" s="69">
        <v>0.47916666666666702</v>
      </c>
      <c r="B12" s="70" t="s">
        <v>11</v>
      </c>
      <c r="C12" s="67">
        <v>0.5</v>
      </c>
      <c r="D12" s="221"/>
      <c r="E12" s="160"/>
      <c r="F12" s="221"/>
      <c r="G12" s="160"/>
      <c r="H12" s="221"/>
      <c r="I12" s="160"/>
      <c r="J12" s="317" t="s">
        <v>34</v>
      </c>
      <c r="K12" s="318"/>
      <c r="L12" s="317" t="s">
        <v>34</v>
      </c>
      <c r="M12" s="318"/>
      <c r="N12" s="317" t="s">
        <v>34</v>
      </c>
      <c r="O12" s="318"/>
      <c r="P12" s="221"/>
      <c r="Q12" s="157"/>
      <c r="R12" s="69">
        <f t="shared" si="1"/>
        <v>0.47916666666666702</v>
      </c>
      <c r="S12" s="67" t="str">
        <f t="shared" si="0"/>
        <v>-</v>
      </c>
      <c r="T12" s="68">
        <f t="shared" si="0"/>
        <v>0.5</v>
      </c>
      <c r="U12" s="45"/>
      <c r="V12" s="45"/>
      <c r="W12" s="45"/>
      <c r="X12" s="45"/>
      <c r="Y12" s="45"/>
      <c r="Z12" s="45"/>
      <c r="AA12" s="45"/>
    </row>
    <row r="13" spans="1:27" x14ac:dyDescent="0.25">
      <c r="A13" s="69">
        <v>0.5</v>
      </c>
      <c r="B13" s="70" t="s">
        <v>11</v>
      </c>
      <c r="C13" s="67">
        <v>0.52083333333333404</v>
      </c>
      <c r="D13" s="221"/>
      <c r="E13" s="182"/>
      <c r="F13" s="221"/>
      <c r="G13" s="182"/>
      <c r="H13" s="221"/>
      <c r="I13" s="182"/>
      <c r="J13" s="317" t="s">
        <v>34</v>
      </c>
      <c r="K13" s="318"/>
      <c r="L13" s="317" t="s">
        <v>34</v>
      </c>
      <c r="M13" s="318"/>
      <c r="N13" s="317" t="s">
        <v>34</v>
      </c>
      <c r="O13" s="318"/>
      <c r="P13" s="221"/>
      <c r="Q13" s="182"/>
      <c r="R13" s="69">
        <f t="shared" si="1"/>
        <v>0.5</v>
      </c>
      <c r="S13" s="67" t="str">
        <f t="shared" si="0"/>
        <v>-</v>
      </c>
      <c r="T13" s="68">
        <f t="shared" si="0"/>
        <v>0.52083333333333404</v>
      </c>
      <c r="U13" s="45"/>
      <c r="V13" s="45"/>
      <c r="W13" s="45"/>
      <c r="X13" s="45"/>
      <c r="Y13" s="45"/>
      <c r="Z13" s="45"/>
      <c r="AA13" s="45"/>
    </row>
    <row r="14" spans="1:27" x14ac:dyDescent="0.25">
      <c r="A14" s="69">
        <v>0.52083333333333304</v>
      </c>
      <c r="B14" s="70" t="s">
        <v>11</v>
      </c>
      <c r="C14" s="67">
        <v>0.54166666666666696</v>
      </c>
      <c r="D14" s="222"/>
      <c r="E14" s="223"/>
      <c r="F14" s="222"/>
      <c r="G14" s="223"/>
      <c r="H14" s="221"/>
      <c r="I14" s="182"/>
      <c r="J14" s="317" t="s">
        <v>34</v>
      </c>
      <c r="K14" s="318"/>
      <c r="L14" s="317" t="s">
        <v>34</v>
      </c>
      <c r="M14" s="318"/>
      <c r="N14" s="317" t="s">
        <v>34</v>
      </c>
      <c r="O14" s="318"/>
      <c r="P14" s="221"/>
      <c r="Q14" s="182"/>
      <c r="R14" s="69">
        <f t="shared" si="1"/>
        <v>0.52083333333333304</v>
      </c>
      <c r="S14" s="67" t="str">
        <f t="shared" si="0"/>
        <v>-</v>
      </c>
      <c r="T14" s="68">
        <f t="shared" si="0"/>
        <v>0.54166666666666696</v>
      </c>
      <c r="U14" s="45"/>
      <c r="V14" s="45"/>
      <c r="W14" s="45"/>
      <c r="X14" s="45"/>
      <c r="Y14" s="45"/>
      <c r="Z14" s="45"/>
      <c r="AA14" s="45"/>
    </row>
    <row r="15" spans="1:27" x14ac:dyDescent="0.25">
      <c r="A15" s="69">
        <v>0.54166666666666696</v>
      </c>
      <c r="B15" s="70" t="s">
        <v>11</v>
      </c>
      <c r="C15" s="67">
        <v>0.5625</v>
      </c>
      <c r="D15" s="224"/>
      <c r="E15" s="223"/>
      <c r="F15" s="224"/>
      <c r="G15" s="223"/>
      <c r="H15" s="225"/>
      <c r="I15" s="182"/>
      <c r="J15" s="317" t="s">
        <v>34</v>
      </c>
      <c r="K15" s="318"/>
      <c r="L15" s="317" t="s">
        <v>34</v>
      </c>
      <c r="M15" s="318"/>
      <c r="N15" s="317" t="s">
        <v>34</v>
      </c>
      <c r="O15" s="318"/>
      <c r="P15" s="225"/>
      <c r="Q15" s="182"/>
      <c r="R15" s="69">
        <f t="shared" si="1"/>
        <v>0.54166666666666696</v>
      </c>
      <c r="S15" s="67" t="str">
        <f t="shared" si="0"/>
        <v>-</v>
      </c>
      <c r="T15" s="68">
        <f t="shared" si="0"/>
        <v>0.5625</v>
      </c>
      <c r="U15" s="45"/>
      <c r="V15" s="45"/>
      <c r="W15" s="45"/>
      <c r="X15" s="45"/>
      <c r="Y15" s="45"/>
      <c r="Z15" s="45"/>
      <c r="AA15" s="45"/>
    </row>
    <row r="16" spans="1:27" x14ac:dyDescent="0.25">
      <c r="A16" s="69">
        <v>0.5625</v>
      </c>
      <c r="B16" s="70" t="s">
        <v>11</v>
      </c>
      <c r="C16" s="67">
        <v>0.58333333333333304</v>
      </c>
      <c r="D16" s="167"/>
      <c r="E16" s="182"/>
      <c r="F16" s="167"/>
      <c r="G16" s="182"/>
      <c r="H16" s="167"/>
      <c r="I16" s="182"/>
      <c r="J16" s="317" t="s">
        <v>34</v>
      </c>
      <c r="K16" s="318"/>
      <c r="L16" s="317" t="s">
        <v>34</v>
      </c>
      <c r="M16" s="318"/>
      <c r="N16" s="317" t="s">
        <v>34</v>
      </c>
      <c r="O16" s="318"/>
      <c r="P16" s="167"/>
      <c r="Q16" s="182"/>
      <c r="R16" s="69">
        <f t="shared" si="1"/>
        <v>0.5625</v>
      </c>
      <c r="S16" s="67" t="str">
        <f t="shared" si="0"/>
        <v>-</v>
      </c>
      <c r="T16" s="68">
        <f t="shared" si="0"/>
        <v>0.58333333333333304</v>
      </c>
      <c r="U16" s="45"/>
      <c r="V16" s="45"/>
      <c r="W16" s="45"/>
      <c r="X16" s="45"/>
      <c r="Y16" s="45"/>
      <c r="Z16" s="45"/>
      <c r="AA16" s="45"/>
    </row>
    <row r="17" spans="1:27" x14ac:dyDescent="0.25">
      <c r="A17" s="69">
        <v>0.58333333333333304</v>
      </c>
      <c r="B17" s="70" t="s">
        <v>11</v>
      </c>
      <c r="C17" s="67">
        <v>0.60416666666666696</v>
      </c>
      <c r="D17" s="167"/>
      <c r="E17" s="182"/>
      <c r="F17" s="167"/>
      <c r="G17" s="182"/>
      <c r="H17" s="167"/>
      <c r="I17" s="182"/>
      <c r="J17" s="317" t="s">
        <v>34</v>
      </c>
      <c r="K17" s="318"/>
      <c r="L17" s="317" t="s">
        <v>34</v>
      </c>
      <c r="M17" s="318"/>
      <c r="N17" s="317" t="s">
        <v>34</v>
      </c>
      <c r="O17" s="318"/>
      <c r="P17" s="167"/>
      <c r="Q17" s="182"/>
      <c r="R17" s="69">
        <f t="shared" si="1"/>
        <v>0.58333333333333304</v>
      </c>
      <c r="S17" s="67" t="str">
        <f t="shared" si="0"/>
        <v>-</v>
      </c>
      <c r="T17" s="68">
        <f t="shared" si="0"/>
        <v>0.60416666666666696</v>
      </c>
      <c r="U17" s="45"/>
      <c r="V17" s="45"/>
      <c r="W17" s="45"/>
      <c r="X17" s="45"/>
      <c r="Y17" s="45"/>
      <c r="Z17" s="45"/>
      <c r="AA17" s="45"/>
    </row>
    <row r="18" spans="1:27" ht="15" customHeight="1" x14ac:dyDescent="0.25">
      <c r="A18" s="69">
        <v>0.60416666666666696</v>
      </c>
      <c r="B18" s="70" t="s">
        <v>11</v>
      </c>
      <c r="C18" s="67">
        <v>0.625</v>
      </c>
      <c r="D18" s="221"/>
      <c r="E18" s="182"/>
      <c r="F18" s="221"/>
      <c r="G18" s="182"/>
      <c r="H18" s="221"/>
      <c r="I18" s="182"/>
      <c r="J18" s="317" t="s">
        <v>34</v>
      </c>
      <c r="K18" s="318"/>
      <c r="L18" s="317" t="s">
        <v>34</v>
      </c>
      <c r="M18" s="318"/>
      <c r="N18" s="317" t="s">
        <v>34</v>
      </c>
      <c r="O18" s="318"/>
      <c r="P18" s="221"/>
      <c r="Q18" s="182"/>
      <c r="R18" s="69">
        <f t="shared" si="1"/>
        <v>0.60416666666666696</v>
      </c>
      <c r="S18" s="67" t="str">
        <f t="shared" si="0"/>
        <v>-</v>
      </c>
      <c r="T18" s="68">
        <f t="shared" si="0"/>
        <v>0.625</v>
      </c>
      <c r="U18" s="45"/>
      <c r="V18" s="45"/>
      <c r="W18" s="45"/>
      <c r="X18" s="45"/>
      <c r="Y18" s="45"/>
      <c r="Z18" s="45"/>
      <c r="AA18" s="45"/>
    </row>
    <row r="19" spans="1:27" x14ac:dyDescent="0.25">
      <c r="A19" s="69">
        <v>0.625</v>
      </c>
      <c r="B19" s="70" t="s">
        <v>11</v>
      </c>
      <c r="C19" s="67">
        <v>0.64583333333333304</v>
      </c>
      <c r="D19" s="167"/>
      <c r="E19" s="226"/>
      <c r="F19" s="167"/>
      <c r="G19" s="227"/>
      <c r="H19" s="169"/>
      <c r="I19" s="168"/>
      <c r="J19" s="317" t="s">
        <v>34</v>
      </c>
      <c r="K19" s="318"/>
      <c r="L19" s="317" t="s">
        <v>34</v>
      </c>
      <c r="M19" s="318"/>
      <c r="N19" s="317" t="s">
        <v>34</v>
      </c>
      <c r="O19" s="318"/>
      <c r="P19" s="167"/>
      <c r="Q19" s="227"/>
      <c r="R19" s="69">
        <f t="shared" si="1"/>
        <v>0.625</v>
      </c>
      <c r="S19" s="67" t="str">
        <f t="shared" si="0"/>
        <v>-</v>
      </c>
      <c r="T19" s="68">
        <f t="shared" si="0"/>
        <v>0.64583333333333304</v>
      </c>
      <c r="U19" s="45"/>
      <c r="V19" s="45"/>
      <c r="W19" s="45"/>
      <c r="X19" s="45"/>
      <c r="Y19" s="45"/>
      <c r="Z19" s="45"/>
      <c r="AA19" s="45"/>
    </row>
    <row r="20" spans="1:27" x14ac:dyDescent="0.25">
      <c r="A20" s="69">
        <v>0.64583333333333404</v>
      </c>
      <c r="B20" s="70" t="s">
        <v>11</v>
      </c>
      <c r="C20" s="67">
        <v>0.66666666666666696</v>
      </c>
      <c r="D20" s="167"/>
      <c r="E20" s="157"/>
      <c r="F20" s="167"/>
      <c r="G20" s="157"/>
      <c r="H20" s="169"/>
      <c r="I20" s="168"/>
      <c r="J20" s="317" t="s">
        <v>34</v>
      </c>
      <c r="K20" s="318"/>
      <c r="L20" s="317" t="s">
        <v>34</v>
      </c>
      <c r="M20" s="318"/>
      <c r="N20" s="317" t="s">
        <v>34</v>
      </c>
      <c r="O20" s="318"/>
      <c r="P20" s="169"/>
      <c r="Q20" s="228"/>
      <c r="R20" s="69">
        <f t="shared" si="1"/>
        <v>0.64583333333333404</v>
      </c>
      <c r="S20" s="67" t="str">
        <f t="shared" si="0"/>
        <v>-</v>
      </c>
      <c r="T20" s="68">
        <f t="shared" si="0"/>
        <v>0.66666666666666696</v>
      </c>
      <c r="U20" s="45"/>
      <c r="V20" s="45"/>
      <c r="W20" s="45"/>
      <c r="X20" s="45"/>
      <c r="Y20" s="45"/>
      <c r="Z20" s="45"/>
      <c r="AA20" s="45"/>
    </row>
    <row r="21" spans="1:27" x14ac:dyDescent="0.25">
      <c r="A21" s="69">
        <v>0.66666666666666696</v>
      </c>
      <c r="B21" s="70" t="s">
        <v>11</v>
      </c>
      <c r="C21" s="67">
        <v>0.6875</v>
      </c>
      <c r="D21" s="167"/>
      <c r="E21" s="157"/>
      <c r="F21" s="167"/>
      <c r="G21" s="157"/>
      <c r="H21" s="169"/>
      <c r="I21" s="168"/>
      <c r="J21" s="317" t="s">
        <v>34</v>
      </c>
      <c r="K21" s="318"/>
      <c r="L21" s="317" t="s">
        <v>34</v>
      </c>
      <c r="M21" s="318"/>
      <c r="N21" s="317" t="s">
        <v>34</v>
      </c>
      <c r="O21" s="318"/>
      <c r="P21" s="169"/>
      <c r="Q21" s="228"/>
      <c r="R21" s="69">
        <f t="shared" si="1"/>
        <v>0.66666666666666696</v>
      </c>
      <c r="S21" s="67" t="str">
        <f t="shared" si="1"/>
        <v>-</v>
      </c>
      <c r="T21" s="68">
        <f t="shared" si="1"/>
        <v>0.6875</v>
      </c>
      <c r="U21" s="45"/>
      <c r="V21" s="45"/>
      <c r="W21" s="45"/>
      <c r="X21" s="45"/>
      <c r="Y21" s="45"/>
      <c r="Z21" s="45"/>
      <c r="AA21" s="45"/>
    </row>
    <row r="22" spans="1:27" x14ac:dyDescent="0.25">
      <c r="A22" s="69">
        <v>0.6875</v>
      </c>
      <c r="B22" s="70" t="s">
        <v>11</v>
      </c>
      <c r="C22" s="67">
        <v>0.70833333333333304</v>
      </c>
      <c r="D22" s="167"/>
      <c r="E22" s="157"/>
      <c r="F22" s="167"/>
      <c r="G22" s="157"/>
      <c r="H22" s="167"/>
      <c r="I22" s="157"/>
      <c r="J22" s="317" t="s">
        <v>34</v>
      </c>
      <c r="K22" s="318"/>
      <c r="L22" s="317" t="s">
        <v>34</v>
      </c>
      <c r="M22" s="318"/>
      <c r="N22" s="317" t="s">
        <v>34</v>
      </c>
      <c r="O22" s="318"/>
      <c r="P22" s="169"/>
      <c r="Q22" s="157"/>
      <c r="R22" s="69">
        <f t="shared" si="1"/>
        <v>0.6875</v>
      </c>
      <c r="S22" s="67" t="str">
        <f t="shared" si="1"/>
        <v>-</v>
      </c>
      <c r="T22" s="68">
        <f t="shared" si="1"/>
        <v>0.70833333333333304</v>
      </c>
      <c r="U22" s="45"/>
      <c r="V22" s="45"/>
      <c r="W22" s="45"/>
      <c r="X22" s="45"/>
      <c r="Y22" s="45"/>
      <c r="Z22" s="45"/>
      <c r="AA22" s="45"/>
    </row>
    <row r="23" spans="1:27" ht="15" customHeight="1" x14ac:dyDescent="0.25">
      <c r="A23" s="69">
        <v>0.70833333333333404</v>
      </c>
      <c r="B23" s="70" t="s">
        <v>11</v>
      </c>
      <c r="C23" s="67">
        <v>0.72916666666666696</v>
      </c>
      <c r="D23" s="167"/>
      <c r="E23" s="157"/>
      <c r="F23" s="167"/>
      <c r="G23" s="157"/>
      <c r="H23" s="167"/>
      <c r="I23" s="157"/>
      <c r="J23" s="317" t="s">
        <v>34</v>
      </c>
      <c r="K23" s="318"/>
      <c r="L23" s="317" t="s">
        <v>34</v>
      </c>
      <c r="M23" s="318"/>
      <c r="N23" s="317" t="s">
        <v>34</v>
      </c>
      <c r="O23" s="318"/>
      <c r="P23" s="169"/>
      <c r="Q23" s="157"/>
      <c r="R23" s="69">
        <f t="shared" si="1"/>
        <v>0.70833333333333404</v>
      </c>
      <c r="S23" s="67" t="str">
        <f t="shared" si="1"/>
        <v>-</v>
      </c>
      <c r="T23" s="68">
        <f t="shared" si="1"/>
        <v>0.72916666666666696</v>
      </c>
      <c r="U23" s="45"/>
      <c r="V23" s="45"/>
      <c r="W23" s="45"/>
      <c r="X23" s="45"/>
      <c r="Y23" s="45"/>
      <c r="Z23" s="45"/>
      <c r="AA23" s="45"/>
    </row>
    <row r="24" spans="1:27" ht="15" customHeight="1" x14ac:dyDescent="0.25">
      <c r="A24" s="69">
        <v>0.72916666666666696</v>
      </c>
      <c r="B24" s="70" t="s">
        <v>11</v>
      </c>
      <c r="C24" s="67">
        <v>0.75</v>
      </c>
      <c r="D24" s="221"/>
      <c r="E24" s="157"/>
      <c r="F24" s="167"/>
      <c r="G24" s="157"/>
      <c r="H24" s="221"/>
      <c r="I24" s="157"/>
      <c r="J24" s="317" t="s">
        <v>34</v>
      </c>
      <c r="K24" s="318"/>
      <c r="L24" s="317" t="s">
        <v>34</v>
      </c>
      <c r="M24" s="318"/>
      <c r="N24" s="317" t="s">
        <v>34</v>
      </c>
      <c r="O24" s="318"/>
      <c r="P24" s="230"/>
      <c r="Q24" s="157"/>
      <c r="R24" s="69">
        <f t="shared" si="1"/>
        <v>0.72916666666666696</v>
      </c>
      <c r="S24" s="67" t="str">
        <f t="shared" si="1"/>
        <v>-</v>
      </c>
      <c r="T24" s="68">
        <f t="shared" si="1"/>
        <v>0.75</v>
      </c>
      <c r="U24" s="45"/>
      <c r="V24" s="45"/>
      <c r="W24" s="45"/>
      <c r="X24" s="45"/>
      <c r="Y24" s="45"/>
      <c r="Z24" s="45"/>
      <c r="AA24" s="45"/>
    </row>
    <row r="25" spans="1:27" ht="15" customHeight="1" x14ac:dyDescent="0.25">
      <c r="A25" s="69">
        <v>0.75</v>
      </c>
      <c r="B25" s="70" t="s">
        <v>11</v>
      </c>
      <c r="C25" s="67">
        <v>0.77083333333333304</v>
      </c>
      <c r="D25" s="221"/>
      <c r="E25" s="157"/>
      <c r="F25" s="167"/>
      <c r="G25" s="182"/>
      <c r="H25" s="221"/>
      <c r="I25" s="157"/>
      <c r="J25" s="317" t="s">
        <v>34</v>
      </c>
      <c r="K25" s="318"/>
      <c r="L25" s="317" t="s">
        <v>34</v>
      </c>
      <c r="M25" s="318"/>
      <c r="N25" s="317" t="s">
        <v>34</v>
      </c>
      <c r="O25" s="318"/>
      <c r="P25" s="230"/>
      <c r="Q25" s="231"/>
      <c r="R25" s="69">
        <f t="shared" si="1"/>
        <v>0.75</v>
      </c>
      <c r="S25" s="67" t="str">
        <f t="shared" si="1"/>
        <v>-</v>
      </c>
      <c r="T25" s="68">
        <f t="shared" si="1"/>
        <v>0.77083333333333304</v>
      </c>
      <c r="U25" s="45"/>
      <c r="V25" s="45"/>
      <c r="W25" s="45"/>
      <c r="X25" s="45"/>
      <c r="Y25" s="45"/>
      <c r="Z25" s="45"/>
      <c r="AA25" s="45"/>
    </row>
    <row r="26" spans="1:27" x14ac:dyDescent="0.25">
      <c r="A26" s="69">
        <v>0.77083333333333304</v>
      </c>
      <c r="B26" s="70" t="s">
        <v>11</v>
      </c>
      <c r="C26" s="67">
        <v>0.79166666666666596</v>
      </c>
      <c r="D26" s="221"/>
      <c r="E26" s="182"/>
      <c r="F26" s="167"/>
      <c r="G26" s="157"/>
      <c r="H26" s="221"/>
      <c r="I26" s="182"/>
      <c r="J26" s="317" t="s">
        <v>34</v>
      </c>
      <c r="K26" s="318"/>
      <c r="L26" s="317" t="s">
        <v>34</v>
      </c>
      <c r="M26" s="318"/>
      <c r="N26" s="317" t="s">
        <v>34</v>
      </c>
      <c r="O26" s="318"/>
      <c r="P26" s="230"/>
      <c r="Q26" s="231"/>
      <c r="R26" s="69">
        <f t="shared" si="1"/>
        <v>0.77083333333333304</v>
      </c>
      <c r="S26" s="67" t="str">
        <f t="shared" si="1"/>
        <v>-</v>
      </c>
      <c r="T26" s="68">
        <f t="shared" si="1"/>
        <v>0.79166666666666596</v>
      </c>
      <c r="U26" s="45"/>
      <c r="V26" s="45"/>
      <c r="W26" s="45"/>
      <c r="X26" s="45"/>
      <c r="Y26" s="45"/>
      <c r="Z26" s="45"/>
      <c r="AA26" s="45"/>
    </row>
    <row r="27" spans="1:27" x14ac:dyDescent="0.25">
      <c r="A27" s="69">
        <v>0.79166666666666596</v>
      </c>
      <c r="B27" s="70" t="s">
        <v>11</v>
      </c>
      <c r="C27" s="67">
        <v>0.812499999999999</v>
      </c>
      <c r="D27" s="221"/>
      <c r="E27" s="157"/>
      <c r="F27" s="167"/>
      <c r="G27" s="232"/>
      <c r="H27" s="221"/>
      <c r="I27" s="157"/>
      <c r="J27" s="317" t="s">
        <v>34</v>
      </c>
      <c r="K27" s="318"/>
      <c r="L27" s="317" t="s">
        <v>34</v>
      </c>
      <c r="M27" s="318"/>
      <c r="N27" s="317" t="s">
        <v>34</v>
      </c>
      <c r="O27" s="318"/>
      <c r="P27" s="230"/>
      <c r="Q27" s="231"/>
      <c r="R27" s="69">
        <f t="shared" si="1"/>
        <v>0.79166666666666596</v>
      </c>
      <c r="S27" s="67" t="str">
        <f t="shared" si="1"/>
        <v>-</v>
      </c>
      <c r="T27" s="68">
        <f t="shared" si="1"/>
        <v>0.812499999999999</v>
      </c>
      <c r="U27" s="45"/>
      <c r="V27" s="45"/>
      <c r="W27" s="45"/>
      <c r="X27" s="45"/>
      <c r="Y27" s="45"/>
      <c r="Z27" s="45"/>
      <c r="AA27" s="45"/>
    </row>
    <row r="28" spans="1:27" x14ac:dyDescent="0.25">
      <c r="A28" s="69">
        <v>0.812499999999999</v>
      </c>
      <c r="B28" s="70" t="s">
        <v>11</v>
      </c>
      <c r="C28" s="67">
        <v>0.83333333333333204</v>
      </c>
      <c r="D28" s="221"/>
      <c r="E28" s="182"/>
      <c r="F28" s="221"/>
      <c r="G28" s="182"/>
      <c r="H28" s="221"/>
      <c r="I28" s="182"/>
      <c r="J28" s="317" t="s">
        <v>34</v>
      </c>
      <c r="K28" s="318"/>
      <c r="L28" s="317" t="s">
        <v>34</v>
      </c>
      <c r="M28" s="318"/>
      <c r="N28" s="317" t="s">
        <v>34</v>
      </c>
      <c r="O28" s="318"/>
      <c r="P28" s="221"/>
      <c r="Q28" s="182"/>
      <c r="R28" s="69">
        <f t="shared" si="1"/>
        <v>0.812499999999999</v>
      </c>
      <c r="S28" s="67" t="str">
        <f t="shared" si="1"/>
        <v>-</v>
      </c>
      <c r="T28" s="68">
        <f t="shared" si="1"/>
        <v>0.83333333333333204</v>
      </c>
      <c r="U28" s="45"/>
      <c r="V28" s="45"/>
      <c r="W28" s="45"/>
      <c r="X28" s="45"/>
      <c r="Y28" s="45"/>
      <c r="Z28" s="45"/>
      <c r="AA28" s="45"/>
    </row>
    <row r="29" spans="1:27" x14ac:dyDescent="0.25">
      <c r="A29" s="69">
        <v>0.83333333333333204</v>
      </c>
      <c r="B29" s="70" t="s">
        <v>11</v>
      </c>
      <c r="C29" s="67">
        <v>0.85416666666666496</v>
      </c>
      <c r="D29" s="167"/>
      <c r="E29" s="157"/>
      <c r="F29" s="167"/>
      <c r="G29" s="157"/>
      <c r="H29" s="167"/>
      <c r="I29" s="157"/>
      <c r="J29" s="317" t="s">
        <v>34</v>
      </c>
      <c r="K29" s="318"/>
      <c r="L29" s="317" t="s">
        <v>34</v>
      </c>
      <c r="M29" s="318"/>
      <c r="N29" s="317" t="s">
        <v>34</v>
      </c>
      <c r="O29" s="318"/>
      <c r="P29" s="221"/>
      <c r="Q29" s="182"/>
      <c r="R29" s="69">
        <f t="shared" si="1"/>
        <v>0.83333333333333204</v>
      </c>
      <c r="S29" s="67" t="str">
        <f t="shared" si="1"/>
        <v>-</v>
      </c>
      <c r="T29" s="68">
        <f t="shared" si="1"/>
        <v>0.85416666666666496</v>
      </c>
      <c r="U29" s="45"/>
      <c r="V29" s="45"/>
      <c r="W29" s="45"/>
      <c r="X29" s="45"/>
      <c r="Y29" s="45"/>
      <c r="Z29" s="45"/>
      <c r="AA29" s="45"/>
    </row>
    <row r="30" spans="1:27" x14ac:dyDescent="0.25">
      <c r="A30" s="69">
        <v>0.85416666666666496</v>
      </c>
      <c r="B30" s="70" t="s">
        <v>11</v>
      </c>
      <c r="C30" s="67">
        <v>0.874999999999998</v>
      </c>
      <c r="D30" s="167"/>
      <c r="E30" s="157"/>
      <c r="F30" s="167"/>
      <c r="G30" s="157"/>
      <c r="H30" s="167"/>
      <c r="I30" s="157"/>
      <c r="J30" s="317" t="s">
        <v>34</v>
      </c>
      <c r="K30" s="318"/>
      <c r="L30" s="317" t="s">
        <v>34</v>
      </c>
      <c r="M30" s="318"/>
      <c r="N30" s="317" t="s">
        <v>34</v>
      </c>
      <c r="O30" s="318"/>
      <c r="P30" s="221"/>
      <c r="Q30" s="182"/>
      <c r="R30" s="69">
        <f t="shared" si="1"/>
        <v>0.85416666666666496</v>
      </c>
      <c r="S30" s="67" t="str">
        <f t="shared" si="1"/>
        <v>-</v>
      </c>
      <c r="T30" s="68">
        <f t="shared" si="1"/>
        <v>0.874999999999998</v>
      </c>
      <c r="U30" s="45"/>
      <c r="V30" s="45"/>
      <c r="W30" s="45"/>
      <c r="X30" s="45"/>
      <c r="Y30" s="45"/>
      <c r="Z30" s="45"/>
      <c r="AA30" s="45"/>
    </row>
    <row r="31" spans="1:27" x14ac:dyDescent="0.25">
      <c r="A31" s="73">
        <v>0.874999999999998</v>
      </c>
      <c r="B31" s="74" t="s">
        <v>11</v>
      </c>
      <c r="C31" s="75">
        <v>0.89583333333333104</v>
      </c>
      <c r="D31" s="167"/>
      <c r="E31" s="157"/>
      <c r="F31" s="167"/>
      <c r="G31" s="157"/>
      <c r="H31" s="167"/>
      <c r="I31" s="157"/>
      <c r="J31" s="317" t="s">
        <v>34</v>
      </c>
      <c r="K31" s="318"/>
      <c r="L31" s="317" t="s">
        <v>34</v>
      </c>
      <c r="M31" s="318"/>
      <c r="N31" s="317" t="s">
        <v>34</v>
      </c>
      <c r="O31" s="318"/>
      <c r="P31" s="221"/>
      <c r="Q31" s="182"/>
      <c r="R31" s="69">
        <f t="shared" si="1"/>
        <v>0.874999999999998</v>
      </c>
      <c r="S31" s="67" t="str">
        <f t="shared" si="1"/>
        <v>-</v>
      </c>
      <c r="T31" s="68">
        <f t="shared" si="1"/>
        <v>0.89583333333333104</v>
      </c>
      <c r="U31" s="45"/>
      <c r="V31" s="45"/>
      <c r="W31" s="45"/>
      <c r="X31" s="45"/>
      <c r="Y31" s="45"/>
      <c r="Z31" s="45"/>
      <c r="AA31" s="45"/>
    </row>
    <row r="32" spans="1:27" ht="15.75" customHeight="1" x14ac:dyDescent="0.25">
      <c r="A32" s="69">
        <v>0.89583333333333104</v>
      </c>
      <c r="B32" s="70" t="s">
        <v>11</v>
      </c>
      <c r="C32" s="67">
        <v>0.91666666666666397</v>
      </c>
      <c r="D32" s="221"/>
      <c r="E32" s="157"/>
      <c r="F32" s="221"/>
      <c r="G32" s="157"/>
      <c r="H32" s="221"/>
      <c r="I32" s="157"/>
      <c r="J32" s="317" t="s">
        <v>34</v>
      </c>
      <c r="K32" s="318"/>
      <c r="L32" s="317" t="s">
        <v>34</v>
      </c>
      <c r="M32" s="318"/>
      <c r="N32" s="317" t="s">
        <v>34</v>
      </c>
      <c r="O32" s="318"/>
      <c r="P32" s="221"/>
      <c r="Q32" s="157"/>
      <c r="R32" s="69">
        <f t="shared" si="1"/>
        <v>0.89583333333333104</v>
      </c>
      <c r="S32" s="67" t="str">
        <f t="shared" si="1"/>
        <v>-</v>
      </c>
      <c r="T32" s="68">
        <f t="shared" si="1"/>
        <v>0.91666666666666397</v>
      </c>
      <c r="U32" s="45"/>
      <c r="V32" s="45"/>
      <c r="W32" s="45"/>
      <c r="X32" s="45"/>
      <c r="Y32" s="45"/>
      <c r="Z32" s="45"/>
      <c r="AA32" s="45"/>
    </row>
    <row r="33" spans="1:27" ht="14.4" thickBot="1" x14ac:dyDescent="0.3">
      <c r="A33" s="65">
        <v>0.91666666666666663</v>
      </c>
      <c r="B33" s="76" t="s">
        <v>11</v>
      </c>
      <c r="C33" s="66">
        <v>0.9375</v>
      </c>
      <c r="D33" s="233"/>
      <c r="E33" s="234"/>
      <c r="F33" s="233"/>
      <c r="G33" s="234"/>
      <c r="H33" s="233"/>
      <c r="I33" s="234"/>
      <c r="J33" s="317" t="s">
        <v>34</v>
      </c>
      <c r="K33" s="318"/>
      <c r="L33" s="317" t="s">
        <v>34</v>
      </c>
      <c r="M33" s="318"/>
      <c r="N33" s="317" t="s">
        <v>34</v>
      </c>
      <c r="O33" s="318"/>
      <c r="P33" s="233"/>
      <c r="Q33" s="234"/>
      <c r="R33" s="65">
        <f t="shared" si="1"/>
        <v>0.91666666666666663</v>
      </c>
      <c r="S33" s="66" t="str">
        <f t="shared" si="1"/>
        <v>-</v>
      </c>
      <c r="T33" s="106">
        <f t="shared" si="1"/>
        <v>0.9375</v>
      </c>
      <c r="U33" s="45"/>
      <c r="V33" s="45"/>
      <c r="W33" s="45"/>
      <c r="X33" s="45"/>
      <c r="Y33" s="45"/>
      <c r="Z33" s="45"/>
      <c r="AA33" s="45"/>
    </row>
    <row r="34" spans="1:27" x14ac:dyDescent="0.25">
      <c r="A34" s="45"/>
      <c r="B34" s="45"/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</row>
    <row r="35" spans="1:27" x14ac:dyDescent="0.25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</row>
    <row r="36" spans="1:27" x14ac:dyDescent="0.25">
      <c r="F36" s="339"/>
      <c r="G36" s="339"/>
    </row>
    <row r="37" spans="1:27" x14ac:dyDescent="0.25">
      <c r="J37" s="339"/>
      <c r="K37" s="339"/>
    </row>
  </sheetData>
  <mergeCells count="106">
    <mergeCell ref="J33:K33"/>
    <mergeCell ref="L33:M33"/>
    <mergeCell ref="N33:O33"/>
    <mergeCell ref="J31:K31"/>
    <mergeCell ref="L31:M31"/>
    <mergeCell ref="N31:O31"/>
    <mergeCell ref="J32:K32"/>
    <mergeCell ref="L32:M32"/>
    <mergeCell ref="N32:O32"/>
    <mergeCell ref="J30:K30"/>
    <mergeCell ref="L30:M30"/>
    <mergeCell ref="N30:O30"/>
    <mergeCell ref="J27:K27"/>
    <mergeCell ref="L27:M27"/>
    <mergeCell ref="N27:O27"/>
    <mergeCell ref="J28:K28"/>
    <mergeCell ref="L28:M28"/>
    <mergeCell ref="N28:O28"/>
    <mergeCell ref="J26:K26"/>
    <mergeCell ref="L26:M26"/>
    <mergeCell ref="N26:O26"/>
    <mergeCell ref="L23:M23"/>
    <mergeCell ref="N23:O23"/>
    <mergeCell ref="J24:K24"/>
    <mergeCell ref="L24:M24"/>
    <mergeCell ref="N24:O24"/>
    <mergeCell ref="J29:K29"/>
    <mergeCell ref="L29:M29"/>
    <mergeCell ref="N29:O29"/>
    <mergeCell ref="J22:K22"/>
    <mergeCell ref="L22:M22"/>
    <mergeCell ref="N22:O22"/>
    <mergeCell ref="L19:M19"/>
    <mergeCell ref="N19:O19"/>
    <mergeCell ref="J20:K20"/>
    <mergeCell ref="L20:M20"/>
    <mergeCell ref="N20:O20"/>
    <mergeCell ref="J25:K25"/>
    <mergeCell ref="L25:M25"/>
    <mergeCell ref="N25:O25"/>
    <mergeCell ref="J18:K18"/>
    <mergeCell ref="L18:M18"/>
    <mergeCell ref="N18:O18"/>
    <mergeCell ref="L15:M15"/>
    <mergeCell ref="N15:O15"/>
    <mergeCell ref="J16:K16"/>
    <mergeCell ref="L16:M16"/>
    <mergeCell ref="N16:O16"/>
    <mergeCell ref="L21:M21"/>
    <mergeCell ref="N21:O21"/>
    <mergeCell ref="J14:K14"/>
    <mergeCell ref="L14:M14"/>
    <mergeCell ref="N14:O14"/>
    <mergeCell ref="L11:M11"/>
    <mergeCell ref="N11:O11"/>
    <mergeCell ref="J12:K12"/>
    <mergeCell ref="L12:M12"/>
    <mergeCell ref="N12:O12"/>
    <mergeCell ref="L17:M17"/>
    <mergeCell ref="N17:O17"/>
    <mergeCell ref="L10:M10"/>
    <mergeCell ref="N10:O10"/>
    <mergeCell ref="L7:M7"/>
    <mergeCell ref="N7:O7"/>
    <mergeCell ref="J8:K8"/>
    <mergeCell ref="L8:M8"/>
    <mergeCell ref="N8:O8"/>
    <mergeCell ref="L13:M13"/>
    <mergeCell ref="N13:O13"/>
    <mergeCell ref="L5:M5"/>
    <mergeCell ref="N5:O5"/>
    <mergeCell ref="J6:K6"/>
    <mergeCell ref="L6:M6"/>
    <mergeCell ref="N6:O6"/>
    <mergeCell ref="F36:G36"/>
    <mergeCell ref="J37:K37"/>
    <mergeCell ref="D3:E3"/>
    <mergeCell ref="F3:G3"/>
    <mergeCell ref="H3:I3"/>
    <mergeCell ref="J3:K3"/>
    <mergeCell ref="J5:K5"/>
    <mergeCell ref="J7:K7"/>
    <mergeCell ref="J9:K9"/>
    <mergeCell ref="J11:K11"/>
    <mergeCell ref="J13:K13"/>
    <mergeCell ref="J15:K15"/>
    <mergeCell ref="J17:K17"/>
    <mergeCell ref="J19:K19"/>
    <mergeCell ref="J21:K21"/>
    <mergeCell ref="J23:K23"/>
    <mergeCell ref="L9:M9"/>
    <mergeCell ref="N9:O9"/>
    <mergeCell ref="J10:K10"/>
    <mergeCell ref="A1:T1"/>
    <mergeCell ref="A2:C4"/>
    <mergeCell ref="D2:E2"/>
    <mergeCell ref="F2:G2"/>
    <mergeCell ref="H2:I2"/>
    <mergeCell ref="J2:K2"/>
    <mergeCell ref="L2:M2"/>
    <mergeCell ref="N2:O2"/>
    <mergeCell ref="P2:Q2"/>
    <mergeCell ref="R2:T4"/>
    <mergeCell ref="P3:Q3"/>
    <mergeCell ref="L3:M3"/>
    <mergeCell ref="N3:O3"/>
  </mergeCells>
  <conditionalFormatting sqref="A1">
    <cfRule type="cellIs" dxfId="1653" priority="117" stopIfTrue="1" operator="equal">
      <formula>"VAPAA"</formula>
    </cfRule>
    <cfRule type="cellIs" dxfId="1652" priority="118" operator="equal">
      <formula>"VAPAA"</formula>
    </cfRule>
  </conditionalFormatting>
  <conditionalFormatting sqref="A2 D2:R2 D3 F3 H3 J3 L3 N3 P3 D4:Q4">
    <cfRule type="cellIs" dxfId="1651" priority="126" operator="equal">
      <formula>"ALLIANSSI"</formula>
    </cfRule>
    <cfRule type="cellIs" dxfId="1650" priority="127" operator="equal">
      <formula>"VAPAA"</formula>
    </cfRule>
  </conditionalFormatting>
  <conditionalFormatting sqref="A5:C33">
    <cfRule type="cellIs" dxfId="1649" priority="51" stopIfTrue="1" operator="equal">
      <formula>"VAPAA"</formula>
    </cfRule>
  </conditionalFormatting>
  <conditionalFormatting sqref="A36:F36">
    <cfRule type="cellIs" dxfId="1648" priority="124" stopIfTrue="1" operator="equal">
      <formula>"VAPAA"</formula>
    </cfRule>
  </conditionalFormatting>
  <conditionalFormatting sqref="D5:D8 H5:H8 P5:P8 J5:J33 L5:L33 N5:N33">
    <cfRule type="cellIs" dxfId="1647" priority="31" stopIfTrue="1" operator="equal">
      <formula>"VAPAA"</formula>
    </cfRule>
  </conditionalFormatting>
  <conditionalFormatting sqref="D12:D13 H12:H13">
    <cfRule type="cellIs" dxfId="1646" priority="30" stopIfTrue="1" operator="equal">
      <formula>"VAPAA"</formula>
    </cfRule>
  </conditionalFormatting>
  <conditionalFormatting sqref="D16:D17 F16:F17 H16:H17">
    <cfRule type="cellIs" dxfId="1645" priority="28" stopIfTrue="1" operator="equal">
      <formula>"VAPAA"</formula>
    </cfRule>
  </conditionalFormatting>
  <conditionalFormatting sqref="D24">
    <cfRule type="cellIs" dxfId="1644" priority="24" stopIfTrue="1" operator="equal">
      <formula>"VAPAA"</formula>
    </cfRule>
  </conditionalFormatting>
  <conditionalFormatting sqref="D29:D31">
    <cfRule type="cellIs" dxfId="1643" priority="23" stopIfTrue="1" operator="equal">
      <formula>"VAPAA"</formula>
    </cfRule>
  </conditionalFormatting>
  <conditionalFormatting sqref="D9:E11 G9:I11 D12:I18">
    <cfRule type="cellIs" dxfId="1642" priority="27" stopIfTrue="1" operator="equal">
      <formula>"VAPAA"</formula>
    </cfRule>
  </conditionalFormatting>
  <conditionalFormatting sqref="D19:G20">
    <cfRule type="cellIs" dxfId="1641" priority="4" stopIfTrue="1" operator="equal">
      <formula>"VAPAA"</formula>
    </cfRule>
  </conditionalFormatting>
  <conditionalFormatting sqref="D22:I23 P22:Q23">
    <cfRule type="cellIs" dxfId="1640" priority="32" stopIfTrue="1" operator="equal">
      <formula>"VAPAA"</formula>
    </cfRule>
  </conditionalFormatting>
  <conditionalFormatting sqref="D32:I32 P32:Q32">
    <cfRule type="cellIs" dxfId="1639" priority="17" stopIfTrue="1" operator="equal">
      <formula>"VAPAA"</formula>
    </cfRule>
  </conditionalFormatting>
  <conditionalFormatting sqref="E13 G13 I13">
    <cfRule type="cellIs" dxfId="1638" priority="29" stopIfTrue="1" operator="equal">
      <formula>"VAPAA"</formula>
    </cfRule>
  </conditionalFormatting>
  <conditionalFormatting sqref="E19">
    <cfRule type="cellIs" dxfId="1637" priority="26" stopIfTrue="1" operator="equal">
      <formula>"VAPAA"</formula>
    </cfRule>
  </conditionalFormatting>
  <conditionalFormatting sqref="E24:E28">
    <cfRule type="cellIs" dxfId="1636" priority="22" stopIfTrue="1" operator="equal">
      <formula>"VAPAA"</formula>
    </cfRule>
  </conditionalFormatting>
  <conditionalFormatting sqref="E33 G33 I33 Q33">
    <cfRule type="cellIs" dxfId="1635" priority="25" stopIfTrue="1" operator="equal">
      <formula>"VAPAA"</formula>
    </cfRule>
  </conditionalFormatting>
  <conditionalFormatting sqref="F5:F13">
    <cfRule type="cellIs" dxfId="1634" priority="3" stopIfTrue="1" operator="equal">
      <formula>"VAPAA"</formula>
    </cfRule>
  </conditionalFormatting>
  <conditionalFormatting sqref="F29:F31">
    <cfRule type="cellIs" dxfId="1633" priority="1" stopIfTrue="1" operator="equal">
      <formula>"VAPAA"</formula>
    </cfRule>
  </conditionalFormatting>
  <conditionalFormatting sqref="F24:G26 F27 G28">
    <cfRule type="cellIs" dxfId="1632" priority="2" stopIfTrue="1" operator="equal">
      <formula>"VAPAA"</formula>
    </cfRule>
  </conditionalFormatting>
  <conditionalFormatting sqref="G19:I19">
    <cfRule type="cellIs" dxfId="1631" priority="5" stopIfTrue="1" operator="equal">
      <formula>"VAPAA"</formula>
    </cfRule>
  </conditionalFormatting>
  <conditionalFormatting sqref="H20:H21">
    <cfRule type="cellIs" dxfId="1630" priority="6" stopIfTrue="1" operator="equal">
      <formula>"VAPAA"</formula>
    </cfRule>
  </conditionalFormatting>
  <conditionalFormatting sqref="H24">
    <cfRule type="cellIs" dxfId="1629" priority="21" stopIfTrue="1" operator="equal">
      <formula>"VAPAA"</formula>
    </cfRule>
  </conditionalFormatting>
  <conditionalFormatting sqref="H29:H31">
    <cfRule type="cellIs" dxfId="1628" priority="20" stopIfTrue="1" operator="equal">
      <formula>"VAPAA"</formula>
    </cfRule>
  </conditionalFormatting>
  <conditionalFormatting sqref="I19:I21">
    <cfRule type="cellIs" dxfId="1627" priority="7" stopIfTrue="1" operator="equal">
      <formula>"VAPAA"</formula>
    </cfRule>
  </conditionalFormatting>
  <conditionalFormatting sqref="I24:I28">
    <cfRule type="cellIs" dxfId="1626" priority="19" stopIfTrue="1" operator="equal">
      <formula>"VAPAA"</formula>
    </cfRule>
  </conditionalFormatting>
  <conditionalFormatting sqref="I37:J37">
    <cfRule type="cellIs" dxfId="1625" priority="121" stopIfTrue="1" operator="equal">
      <formula>"VAPAA"</formula>
    </cfRule>
  </conditionalFormatting>
  <conditionalFormatting sqref="P16:P17">
    <cfRule type="cellIs" dxfId="1624" priority="11" stopIfTrue="1" operator="equal">
      <formula>"VAPAA"</formula>
    </cfRule>
  </conditionalFormatting>
  <conditionalFormatting sqref="P9:Q20">
    <cfRule type="cellIs" dxfId="1623" priority="13" stopIfTrue="1" operator="equal">
      <formula>"VAPAA"</formula>
    </cfRule>
  </conditionalFormatting>
  <conditionalFormatting sqref="Q13 Q19">
    <cfRule type="cellIs" dxfId="1622" priority="12" stopIfTrue="1" operator="equal">
      <formula>"VAPAA"</formula>
    </cfRule>
  </conditionalFormatting>
  <conditionalFormatting sqref="Q24 Q28:Q31">
    <cfRule type="cellIs" dxfId="1621" priority="9" stopIfTrue="1" operator="equal">
      <formula>"VAPAA"</formula>
    </cfRule>
  </conditionalFormatting>
  <conditionalFormatting sqref="R5:IV33">
    <cfRule type="cellIs" dxfId="1620" priority="122" stopIfTrue="1" operator="equal">
      <formula>"VAPAA"</formula>
    </cfRule>
  </conditionalFormatting>
  <conditionalFormatting sqref="U1:XFD1 A2:XFD4 A34:M35 N34:IU36 H36:M36 L37:IU37 A37:H42 I38:IU42 A43:XFD65536">
    <cfRule type="cellIs" dxfId="1619" priority="125" stopIfTrue="1" operator="equal">
      <formula>"VAPAA"</formula>
    </cfRule>
  </conditionalFormatting>
  <pageMargins left="0.7" right="0.7" top="0.75" bottom="0.75" header="0.3" footer="0.3"/>
  <pageSetup paperSize="9" scale="6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8" width="9.33203125" style="1" bestFit="1" customWidth="1"/>
    <col min="9" max="9" width="16.109375" style="1" bestFit="1" customWidth="1"/>
    <col min="10" max="10" width="9.33203125" style="1" bestFit="1" customWidth="1"/>
    <col min="11" max="11" width="18.33203125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19" width="10.33203125" style="1" bestFit="1" customWidth="1"/>
    <col min="20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50'!W3+1</f>
        <v>42352</v>
      </c>
      <c r="E3" s="321"/>
      <c r="F3" s="320">
        <f>D3+1</f>
        <v>42353</v>
      </c>
      <c r="G3" s="321"/>
      <c r="H3" s="328">
        <f>F3+1</f>
        <v>42354</v>
      </c>
      <c r="I3" s="355"/>
      <c r="J3" s="328">
        <f>H3+1</f>
        <v>42355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42356</v>
      </c>
      <c r="T3" s="329"/>
      <c r="U3" s="320">
        <f>S3+1</f>
        <v>42357</v>
      </c>
      <c r="V3" s="329"/>
      <c r="W3" s="320">
        <f>U3+1</f>
        <v>42358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71"/>
      <c r="G5" s="72"/>
      <c r="H5" s="71"/>
      <c r="I5" s="72"/>
      <c r="J5" s="71"/>
      <c r="K5" s="72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12"/>
      <c r="T5" s="13"/>
      <c r="U5" s="48"/>
      <c r="V5" s="14"/>
      <c r="W5" s="12"/>
      <c r="X5" s="13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71"/>
      <c r="G6" s="72"/>
      <c r="H6" s="71"/>
      <c r="I6" s="72"/>
      <c r="J6" s="71"/>
      <c r="K6" s="72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12"/>
      <c r="T6" s="13"/>
      <c r="U6" s="48"/>
      <c r="V6" s="14"/>
      <c r="W6" s="12"/>
      <c r="X6" s="13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71"/>
      <c r="G7" s="72"/>
      <c r="H7" s="71"/>
      <c r="I7" s="72"/>
      <c r="J7" s="71"/>
      <c r="K7" s="72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12"/>
      <c r="T7" s="13"/>
      <c r="U7" s="48"/>
      <c r="V7" s="14"/>
      <c r="W7" s="12"/>
      <c r="X7" s="13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71"/>
      <c r="G8" s="72"/>
      <c r="H8" s="71"/>
      <c r="I8" s="72"/>
      <c r="J8" s="71"/>
      <c r="K8" s="72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12"/>
      <c r="T8" s="13"/>
      <c r="U8" s="48"/>
      <c r="V8" s="14"/>
      <c r="W8" s="12"/>
      <c r="X8" s="13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71"/>
      <c r="G9" s="72"/>
      <c r="H9" s="71"/>
      <c r="I9" s="72"/>
      <c r="J9" s="71"/>
      <c r="K9" s="72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12"/>
      <c r="T9" s="13"/>
      <c r="U9" s="48"/>
      <c r="V9" s="14"/>
      <c r="W9" s="12"/>
      <c r="X9" s="13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71"/>
      <c r="G10" s="72"/>
      <c r="H10" s="71"/>
      <c r="I10" s="72"/>
      <c r="J10" s="71"/>
      <c r="K10" s="72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12"/>
      <c r="T10" s="13"/>
      <c r="U10" s="48"/>
      <c r="V10" s="14"/>
      <c r="W10" s="12"/>
      <c r="X10" s="13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71"/>
      <c r="G11" s="72"/>
      <c r="H11" s="71"/>
      <c r="I11" s="72"/>
      <c r="J11" s="71"/>
      <c r="K11" s="72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12"/>
      <c r="T11" s="13"/>
      <c r="U11" s="48"/>
      <c r="V11" s="14"/>
      <c r="W11" s="12"/>
      <c r="X11" s="13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71"/>
      <c r="G12" s="72"/>
      <c r="H12" s="71"/>
      <c r="I12" s="72"/>
      <c r="J12" s="71"/>
      <c r="K12" s="72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12"/>
      <c r="T12" s="13"/>
      <c r="U12" s="48"/>
      <c r="V12" s="14"/>
      <c r="W12" s="12"/>
      <c r="X12" s="13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71"/>
      <c r="G13" s="72"/>
      <c r="H13" s="71" t="s">
        <v>32</v>
      </c>
      <c r="I13" s="72"/>
      <c r="J13" s="71"/>
      <c r="K13" s="72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12"/>
      <c r="T13" s="13"/>
      <c r="U13" s="48"/>
      <c r="V13" s="14"/>
      <c r="W13" s="12"/>
      <c r="X13" s="13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19" t="s">
        <v>17</v>
      </c>
      <c r="I14" s="16" t="s">
        <v>15</v>
      </c>
      <c r="J14" s="15" t="s">
        <v>18</v>
      </c>
      <c r="K14" s="22" t="s">
        <v>19</v>
      </c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12"/>
      <c r="T14" s="13"/>
      <c r="U14" s="48"/>
      <c r="V14" s="14"/>
      <c r="W14" s="12"/>
      <c r="X14" s="13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19" t="s">
        <v>23</v>
      </c>
      <c r="I15" s="16" t="s">
        <v>22</v>
      </c>
      <c r="J15" s="23" t="s">
        <v>20</v>
      </c>
      <c r="K15" s="24" t="s">
        <v>24</v>
      </c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12"/>
      <c r="T15" s="13"/>
      <c r="U15" s="48"/>
      <c r="V15" s="14"/>
      <c r="W15" s="12"/>
      <c r="X15" s="13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19" t="s">
        <v>27</v>
      </c>
      <c r="I16" s="22" t="s">
        <v>21</v>
      </c>
      <c r="J16" s="19" t="s">
        <v>13</v>
      </c>
      <c r="K16" s="16" t="s">
        <v>12</v>
      </c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12"/>
      <c r="T16" s="13"/>
      <c r="U16" s="48"/>
      <c r="V16" s="14"/>
      <c r="W16" s="12"/>
      <c r="X16" s="13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23"/>
      <c r="I17" s="24" t="s">
        <v>28</v>
      </c>
      <c r="J17" s="23" t="s">
        <v>30</v>
      </c>
      <c r="K17" s="24" t="s">
        <v>29</v>
      </c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12"/>
      <c r="T17" s="13"/>
      <c r="U17" s="48"/>
      <c r="V17" s="14"/>
      <c r="W17" s="19"/>
      <c r="X17" s="16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71"/>
      <c r="I18" s="72"/>
      <c r="J18" s="71"/>
      <c r="K18" s="72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12"/>
      <c r="T18" s="13"/>
      <c r="U18" s="48"/>
      <c r="V18" s="14"/>
      <c r="W18" s="19"/>
      <c r="X18" s="16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5"/>
      <c r="T19" s="9"/>
      <c r="U19" s="48"/>
      <c r="V19" s="14"/>
      <c r="W19" s="19"/>
      <c r="X19" s="16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5"/>
      <c r="T20" s="9"/>
      <c r="U20" s="48"/>
      <c r="V20" s="14"/>
      <c r="W20" s="19"/>
      <c r="X20" s="16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5"/>
      <c r="T21" s="9"/>
      <c r="U21" s="48"/>
      <c r="V21" s="14"/>
      <c r="W21" s="19"/>
      <c r="X21" s="16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5"/>
      <c r="T22" s="9"/>
      <c r="U22" s="48"/>
      <c r="V22" s="14"/>
      <c r="W22" s="19"/>
      <c r="X22" s="16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5" t="s">
        <v>25</v>
      </c>
      <c r="T23" s="35" t="s">
        <v>32</v>
      </c>
      <c r="U23" s="48"/>
      <c r="V23" s="14"/>
      <c r="W23" s="12"/>
      <c r="X23" s="26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5" t="s">
        <v>25</v>
      </c>
      <c r="T24" s="35" t="s">
        <v>32</v>
      </c>
      <c r="U24" s="48"/>
      <c r="V24" s="14"/>
      <c r="W24" s="12"/>
      <c r="X24" s="26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5"/>
      <c r="T25" s="9"/>
      <c r="U25" s="48"/>
      <c r="V25" s="14"/>
      <c r="W25" s="12"/>
      <c r="X25" s="13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5"/>
      <c r="T26" s="9"/>
      <c r="U26" s="48"/>
      <c r="V26" s="14"/>
      <c r="W26" s="12"/>
      <c r="X26" s="13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5"/>
      <c r="T27" s="9"/>
      <c r="U27" s="48"/>
      <c r="V27" s="14"/>
      <c r="W27" s="12"/>
      <c r="X27" s="13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5"/>
      <c r="T28" s="9"/>
      <c r="U28" s="48"/>
      <c r="V28" s="14"/>
      <c r="W28" s="12"/>
      <c r="X28" s="13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5"/>
      <c r="T29" s="9"/>
      <c r="U29" s="48"/>
      <c r="V29" s="14"/>
      <c r="W29" s="12"/>
      <c r="X29" s="13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6"/>
      <c r="T30" s="7"/>
      <c r="U30" s="48"/>
      <c r="V30" s="14"/>
      <c r="W30" s="12"/>
      <c r="X30" s="13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5"/>
      <c r="T31" s="9"/>
      <c r="U31" s="113"/>
      <c r="V31" s="114"/>
      <c r="W31" s="115"/>
      <c r="X31" s="116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6"/>
      <c r="T32" s="7"/>
      <c r="U32" s="48"/>
      <c r="V32" s="14"/>
      <c r="W32" s="12"/>
      <c r="X32" s="13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21">
    <mergeCell ref="D19:K19"/>
    <mergeCell ref="F2:G2"/>
    <mergeCell ref="S2:T2"/>
    <mergeCell ref="P2:R4"/>
    <mergeCell ref="H3:I3"/>
    <mergeCell ref="J3:K3"/>
    <mergeCell ref="D3:E3"/>
    <mergeCell ref="D2:E2"/>
    <mergeCell ref="J2:K2"/>
    <mergeCell ref="H2:I2"/>
    <mergeCell ref="F3:G3"/>
    <mergeCell ref="S3:T3"/>
    <mergeCell ref="A1:N1"/>
    <mergeCell ref="A2:C4"/>
    <mergeCell ref="P1:AA1"/>
    <mergeCell ref="L2:N4"/>
    <mergeCell ref="W2:X2"/>
    <mergeCell ref="U3:V3"/>
    <mergeCell ref="Y2:AA4"/>
    <mergeCell ref="W3:X3"/>
    <mergeCell ref="U2:V2"/>
  </mergeCells>
  <conditionalFormatting sqref="A1:A2 D2:L2 O2:P2 S2:Y2 D3 F3 H3 J3 S3 U3 W3 O3:O4 D4:K4 S4:X4">
    <cfRule type="cellIs" dxfId="1552" priority="37" operator="equal">
      <formula>"VAPAA"</formula>
    </cfRule>
  </conditionalFormatting>
  <conditionalFormatting sqref="A2 D2:L2 O2:P2 S2:Y2 D3 F3 H3 J3 S3 U3 W3 O3:O4 D4:K4 S4:X4">
    <cfRule type="cellIs" dxfId="1551" priority="36" operator="equal">
      <formula>"ALLIANSSI"</formula>
    </cfRule>
  </conditionalFormatting>
  <conditionalFormatting sqref="A5:O5 A6:C18 A19:D19">
    <cfRule type="cellIs" dxfId="1550" priority="8" stopIfTrue="1" operator="equal">
      <formula>"VAPAA"</formula>
    </cfRule>
  </conditionalFormatting>
  <conditionalFormatting sqref="A1:XFD4 A33:XFD33 A34:O34 Y34:IV34 A35:XFD65536">
    <cfRule type="cellIs" dxfId="1549" priority="35" stopIfTrue="1" operator="equal">
      <formula>"VAPAA"</formula>
    </cfRule>
  </conditionalFormatting>
  <conditionalFormatting sqref="D11:K18">
    <cfRule type="cellIs" dxfId="1548" priority="1" stopIfTrue="1" operator="equal">
      <formula>"VAPAA"</formula>
    </cfRule>
  </conditionalFormatting>
  <conditionalFormatting sqref="F14:F16">
    <cfRule type="cellIs" dxfId="1547" priority="6" stopIfTrue="1" operator="equal">
      <formula>"VAPAA"</formula>
    </cfRule>
  </conditionalFormatting>
  <conditionalFormatting sqref="G14:G17">
    <cfRule type="cellIs" dxfId="1546" priority="5" stopIfTrue="1" operator="equal">
      <formula>"VAPAA"</formula>
    </cfRule>
  </conditionalFormatting>
  <conditionalFormatting sqref="O20:T32">
    <cfRule type="cellIs" dxfId="1545" priority="3" stopIfTrue="1" operator="equal">
      <formula>"VAPAA"</formula>
    </cfRule>
  </conditionalFormatting>
  <conditionalFormatting sqref="P1">
    <cfRule type="cellIs" dxfId="1544" priority="38" operator="equal">
      <formula>"VAPAA"</formula>
    </cfRule>
  </conditionalFormatting>
  <conditionalFormatting sqref="P5:T19 D6:O10 L11:O19 A20:N26 A27:D30 F27:F30 H27:N30 A31:N32">
    <cfRule type="cellIs" dxfId="1543" priority="9" stopIfTrue="1" operator="equal">
      <formula>"VAPAA"</formula>
    </cfRule>
  </conditionalFormatting>
  <conditionalFormatting sqref="U5:IV32">
    <cfRule type="cellIs" dxfId="1542" priority="13" stopIfTrue="1" operator="equal">
      <formula>"VAPAA"</formula>
    </cfRule>
  </conditionalFormatting>
  <pageMargins left="0.7" right="0.7" top="0.75" bottom="0.75" header="0.3" footer="0.3"/>
  <pageSetup paperSize="9" scale="95" orientation="landscape" r:id="rId1"/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32"/>
  <sheetViews>
    <sheetView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4" width="16.109375" style="1" bestFit="1" customWidth="1"/>
    <col min="5" max="5" width="9.33203125" style="1" bestFit="1" customWidth="1"/>
    <col min="6" max="6" width="9" style="1" bestFit="1" customWidth="1"/>
    <col min="7" max="7" width="12.109375" style="1" bestFit="1" customWidth="1"/>
    <col min="8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f>'Koips tekonurmi VKO 51'!W3+1</f>
        <v>42359</v>
      </c>
      <c r="E3" s="321"/>
      <c r="F3" s="320">
        <f>D3+1</f>
        <v>42360</v>
      </c>
      <c r="G3" s="321"/>
      <c r="H3" s="328">
        <f>F3+1</f>
        <v>42361</v>
      </c>
      <c r="I3" s="355"/>
      <c r="J3" s="328">
        <f>H3+1</f>
        <v>42362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42363</v>
      </c>
      <c r="T3" s="329"/>
      <c r="U3" s="320">
        <f>S3+1</f>
        <v>42364</v>
      </c>
      <c r="V3" s="329"/>
      <c r="W3" s="320">
        <f>U3+1</f>
        <v>42365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0.35416666666666669</v>
      </c>
      <c r="B5" s="70" t="s">
        <v>11</v>
      </c>
      <c r="C5" s="67">
        <v>0.39583333333333331</v>
      </c>
      <c r="D5" s="71"/>
      <c r="E5" s="72"/>
      <c r="F5" s="19"/>
      <c r="G5" s="29"/>
      <c r="H5" s="357" t="s">
        <v>34</v>
      </c>
      <c r="I5" s="358"/>
      <c r="J5" s="357" t="s">
        <v>34</v>
      </c>
      <c r="K5" s="358"/>
      <c r="L5" s="67">
        <f t="shared" ref="L5:N18" si="0">A5</f>
        <v>0.35416666666666669</v>
      </c>
      <c r="M5" s="67" t="str">
        <f t="shared" si="0"/>
        <v>-</v>
      </c>
      <c r="N5" s="68">
        <f t="shared" si="0"/>
        <v>0.39583333333333331</v>
      </c>
      <c r="P5" s="69">
        <v>0.35416666666666669</v>
      </c>
      <c r="Q5" s="70" t="s">
        <v>11</v>
      </c>
      <c r="R5" s="67">
        <v>0.375</v>
      </c>
      <c r="S5" s="357" t="s">
        <v>34</v>
      </c>
      <c r="T5" s="358"/>
      <c r="U5" s="357" t="s">
        <v>34</v>
      </c>
      <c r="V5" s="358"/>
      <c r="W5" s="357" t="s">
        <v>34</v>
      </c>
      <c r="X5" s="358"/>
      <c r="Y5" s="67">
        <f t="shared" ref="Y5:AA20" si="1">P5</f>
        <v>0.35416666666666669</v>
      </c>
      <c r="Z5" s="67" t="str">
        <f>Q5</f>
        <v>-</v>
      </c>
      <c r="AA5" s="68">
        <f>R5</f>
        <v>0.375</v>
      </c>
    </row>
    <row r="6" spans="1:27" x14ac:dyDescent="0.25">
      <c r="A6" s="69">
        <v>0.39583333333333298</v>
      </c>
      <c r="B6" s="70" t="s">
        <v>11</v>
      </c>
      <c r="C6" s="67">
        <v>0.4375</v>
      </c>
      <c r="D6" s="71"/>
      <c r="E6" s="72"/>
      <c r="F6" s="19"/>
      <c r="G6" s="29"/>
      <c r="H6" s="357" t="s">
        <v>34</v>
      </c>
      <c r="I6" s="358"/>
      <c r="J6" s="357" t="s">
        <v>34</v>
      </c>
      <c r="K6" s="358"/>
      <c r="L6" s="67">
        <f t="shared" si="0"/>
        <v>0.39583333333333298</v>
      </c>
      <c r="M6" s="67" t="str">
        <f t="shared" si="0"/>
        <v>-</v>
      </c>
      <c r="N6" s="68">
        <f t="shared" si="0"/>
        <v>0.4375</v>
      </c>
      <c r="P6" s="69">
        <v>0.375</v>
      </c>
      <c r="Q6" s="70" t="s">
        <v>11</v>
      </c>
      <c r="R6" s="67">
        <v>0.39583333333333298</v>
      </c>
      <c r="S6" s="357" t="s">
        <v>34</v>
      </c>
      <c r="T6" s="358"/>
      <c r="U6" s="357" t="s">
        <v>34</v>
      </c>
      <c r="V6" s="358"/>
      <c r="W6" s="357" t="s">
        <v>34</v>
      </c>
      <c r="X6" s="358"/>
      <c r="Y6" s="67">
        <f t="shared" si="1"/>
        <v>0.375</v>
      </c>
      <c r="Z6" s="67" t="str">
        <f t="shared" si="1"/>
        <v>-</v>
      </c>
      <c r="AA6" s="68">
        <f t="shared" si="1"/>
        <v>0.39583333333333298</v>
      </c>
    </row>
    <row r="7" spans="1:27" x14ac:dyDescent="0.25">
      <c r="A7" s="69">
        <v>0.4375</v>
      </c>
      <c r="B7" s="70" t="s">
        <v>11</v>
      </c>
      <c r="C7" s="67">
        <v>0.47916666666666702</v>
      </c>
      <c r="D7" s="71"/>
      <c r="E7" s="72"/>
      <c r="F7" s="19"/>
      <c r="G7" s="29"/>
      <c r="H7" s="357" t="s">
        <v>34</v>
      </c>
      <c r="I7" s="358"/>
      <c r="J7" s="357" t="s">
        <v>34</v>
      </c>
      <c r="K7" s="358"/>
      <c r="L7" s="67">
        <f t="shared" si="0"/>
        <v>0.4375</v>
      </c>
      <c r="M7" s="67" t="str">
        <f t="shared" si="0"/>
        <v>-</v>
      </c>
      <c r="N7" s="68">
        <f t="shared" si="0"/>
        <v>0.47916666666666702</v>
      </c>
      <c r="P7" s="69">
        <v>0.39583333333333298</v>
      </c>
      <c r="Q7" s="70" t="s">
        <v>11</v>
      </c>
      <c r="R7" s="67">
        <v>0.41666666666666702</v>
      </c>
      <c r="S7" s="357" t="s">
        <v>34</v>
      </c>
      <c r="T7" s="358"/>
      <c r="U7" s="357" t="s">
        <v>34</v>
      </c>
      <c r="V7" s="358"/>
      <c r="W7" s="357" t="s">
        <v>34</v>
      </c>
      <c r="X7" s="358"/>
      <c r="Y7" s="67">
        <f t="shared" si="1"/>
        <v>0.39583333333333298</v>
      </c>
      <c r="Z7" s="67" t="str">
        <f t="shared" si="1"/>
        <v>-</v>
      </c>
      <c r="AA7" s="68">
        <f t="shared" si="1"/>
        <v>0.41666666666666702</v>
      </c>
    </row>
    <row r="8" spans="1:27" x14ac:dyDescent="0.25">
      <c r="A8" s="69">
        <v>0.47916666666666702</v>
      </c>
      <c r="B8" s="70" t="s">
        <v>11</v>
      </c>
      <c r="C8" s="67">
        <v>0.52083333333333304</v>
      </c>
      <c r="D8" s="71"/>
      <c r="E8" s="72"/>
      <c r="F8" s="19"/>
      <c r="G8" s="29"/>
      <c r="H8" s="357" t="s">
        <v>34</v>
      </c>
      <c r="I8" s="358"/>
      <c r="J8" s="357" t="s">
        <v>34</v>
      </c>
      <c r="K8" s="358"/>
      <c r="L8" s="67">
        <f t="shared" si="0"/>
        <v>0.47916666666666702</v>
      </c>
      <c r="M8" s="67" t="str">
        <f t="shared" si="0"/>
        <v>-</v>
      </c>
      <c r="N8" s="68">
        <f t="shared" si="0"/>
        <v>0.52083333333333304</v>
      </c>
      <c r="P8" s="69">
        <v>0.41666666666666702</v>
      </c>
      <c r="Q8" s="70" t="s">
        <v>11</v>
      </c>
      <c r="R8" s="67">
        <v>0.4375</v>
      </c>
      <c r="S8" s="357" t="s">
        <v>34</v>
      </c>
      <c r="T8" s="358"/>
      <c r="U8" s="357" t="s">
        <v>34</v>
      </c>
      <c r="V8" s="358"/>
      <c r="W8" s="357" t="s">
        <v>34</v>
      </c>
      <c r="X8" s="358"/>
      <c r="Y8" s="67">
        <f t="shared" si="1"/>
        <v>0.41666666666666702</v>
      </c>
      <c r="Z8" s="67" t="str">
        <f t="shared" si="1"/>
        <v>-</v>
      </c>
      <c r="AA8" s="68">
        <f t="shared" si="1"/>
        <v>0.4375</v>
      </c>
    </row>
    <row r="9" spans="1:27" x14ac:dyDescent="0.25">
      <c r="A9" s="69">
        <v>0.52083333333333304</v>
      </c>
      <c r="B9" s="70" t="s">
        <v>11</v>
      </c>
      <c r="C9" s="67">
        <v>0.5625</v>
      </c>
      <c r="D9" s="71"/>
      <c r="E9" s="72"/>
      <c r="F9" s="19"/>
      <c r="G9" s="29"/>
      <c r="H9" s="357" t="s">
        <v>34</v>
      </c>
      <c r="I9" s="358"/>
      <c r="J9" s="357" t="s">
        <v>34</v>
      </c>
      <c r="K9" s="358"/>
      <c r="L9" s="67">
        <f t="shared" si="0"/>
        <v>0.52083333333333304</v>
      </c>
      <c r="M9" s="67" t="str">
        <f t="shared" si="0"/>
        <v>-</v>
      </c>
      <c r="N9" s="68">
        <f t="shared" si="0"/>
        <v>0.5625</v>
      </c>
      <c r="P9" s="69">
        <v>0.4375</v>
      </c>
      <c r="Q9" s="70" t="s">
        <v>11</v>
      </c>
      <c r="R9" s="67">
        <v>0.45833333333333398</v>
      </c>
      <c r="S9" s="357" t="s">
        <v>34</v>
      </c>
      <c r="T9" s="358"/>
      <c r="U9" s="357" t="s">
        <v>34</v>
      </c>
      <c r="V9" s="358"/>
      <c r="W9" s="357" t="s">
        <v>34</v>
      </c>
      <c r="X9" s="358"/>
      <c r="Y9" s="67">
        <f t="shared" si="1"/>
        <v>0.4375</v>
      </c>
      <c r="Z9" s="67" t="str">
        <f t="shared" si="1"/>
        <v>-</v>
      </c>
      <c r="AA9" s="68">
        <f t="shared" si="1"/>
        <v>0.45833333333333398</v>
      </c>
    </row>
    <row r="10" spans="1:27" x14ac:dyDescent="0.25">
      <c r="A10" s="69">
        <v>0.5625</v>
      </c>
      <c r="B10" s="70" t="s">
        <v>11</v>
      </c>
      <c r="C10" s="67">
        <v>0.60416666666666696</v>
      </c>
      <c r="D10" s="71"/>
      <c r="E10" s="72"/>
      <c r="F10" s="19"/>
      <c r="G10" s="29"/>
      <c r="H10" s="357" t="s">
        <v>34</v>
      </c>
      <c r="I10" s="358"/>
      <c r="J10" s="357" t="s">
        <v>34</v>
      </c>
      <c r="K10" s="358"/>
      <c r="L10" s="67">
        <f t="shared" si="0"/>
        <v>0.5625</v>
      </c>
      <c r="M10" s="67" t="str">
        <f t="shared" si="0"/>
        <v>-</v>
      </c>
      <c r="N10" s="68">
        <f t="shared" si="0"/>
        <v>0.60416666666666696</v>
      </c>
      <c r="P10" s="69">
        <v>0.45833333333333298</v>
      </c>
      <c r="Q10" s="70" t="s">
        <v>11</v>
      </c>
      <c r="R10" s="67">
        <v>0.47916666666666702</v>
      </c>
      <c r="S10" s="357" t="s">
        <v>34</v>
      </c>
      <c r="T10" s="358"/>
      <c r="U10" s="357" t="s">
        <v>34</v>
      </c>
      <c r="V10" s="358"/>
      <c r="W10" s="357" t="s">
        <v>34</v>
      </c>
      <c r="X10" s="358"/>
      <c r="Y10" s="67">
        <f t="shared" si="1"/>
        <v>0.45833333333333298</v>
      </c>
      <c r="Z10" s="67" t="str">
        <f t="shared" si="1"/>
        <v>-</v>
      </c>
      <c r="AA10" s="68">
        <f t="shared" si="1"/>
        <v>0.47916666666666702</v>
      </c>
    </row>
    <row r="11" spans="1:27" x14ac:dyDescent="0.25">
      <c r="A11" s="69">
        <v>0.60416666666666696</v>
      </c>
      <c r="B11" s="70" t="s">
        <v>11</v>
      </c>
      <c r="C11" s="67">
        <v>0.64583333333333304</v>
      </c>
      <c r="D11" s="71"/>
      <c r="E11" s="72"/>
      <c r="F11" s="19"/>
      <c r="G11" s="29"/>
      <c r="H11" s="357" t="s">
        <v>34</v>
      </c>
      <c r="I11" s="358"/>
      <c r="J11" s="357" t="s">
        <v>34</v>
      </c>
      <c r="K11" s="358"/>
      <c r="L11" s="67">
        <f t="shared" si="0"/>
        <v>0.60416666666666696</v>
      </c>
      <c r="M11" s="67" t="str">
        <f t="shared" si="0"/>
        <v>-</v>
      </c>
      <c r="N11" s="68">
        <f t="shared" si="0"/>
        <v>0.64583333333333304</v>
      </c>
      <c r="P11" s="69">
        <v>0.47916666666666702</v>
      </c>
      <c r="Q11" s="70" t="s">
        <v>11</v>
      </c>
      <c r="R11" s="67">
        <v>0.5</v>
      </c>
      <c r="S11" s="357" t="s">
        <v>34</v>
      </c>
      <c r="T11" s="358"/>
      <c r="U11" s="357" t="s">
        <v>34</v>
      </c>
      <c r="V11" s="358"/>
      <c r="W11" s="357" t="s">
        <v>34</v>
      </c>
      <c r="X11" s="358"/>
      <c r="Y11" s="67">
        <f t="shared" si="1"/>
        <v>0.47916666666666702</v>
      </c>
      <c r="Z11" s="67" t="str">
        <f t="shared" si="1"/>
        <v>-</v>
      </c>
      <c r="AA11" s="68">
        <f t="shared" si="1"/>
        <v>0.5</v>
      </c>
    </row>
    <row r="12" spans="1:27" x14ac:dyDescent="0.25">
      <c r="A12" s="69">
        <v>0.64583333333333304</v>
      </c>
      <c r="B12" s="70" t="s">
        <v>11</v>
      </c>
      <c r="C12" s="67">
        <v>0.6875</v>
      </c>
      <c r="D12" s="71"/>
      <c r="E12" s="72"/>
      <c r="F12" s="19"/>
      <c r="G12" s="29"/>
      <c r="H12" s="357" t="s">
        <v>34</v>
      </c>
      <c r="I12" s="358"/>
      <c r="J12" s="357" t="s">
        <v>34</v>
      </c>
      <c r="K12" s="358"/>
      <c r="L12" s="67">
        <f t="shared" si="0"/>
        <v>0.64583333333333304</v>
      </c>
      <c r="M12" s="67" t="str">
        <f t="shared" si="0"/>
        <v>-</v>
      </c>
      <c r="N12" s="68">
        <f t="shared" si="0"/>
        <v>0.6875</v>
      </c>
      <c r="P12" s="69">
        <v>0.5</v>
      </c>
      <c r="Q12" s="70" t="s">
        <v>11</v>
      </c>
      <c r="R12" s="67">
        <v>0.52083333333333404</v>
      </c>
      <c r="S12" s="357" t="s">
        <v>34</v>
      </c>
      <c r="T12" s="358"/>
      <c r="U12" s="357" t="s">
        <v>34</v>
      </c>
      <c r="V12" s="358"/>
      <c r="W12" s="357" t="s">
        <v>34</v>
      </c>
      <c r="X12" s="358"/>
      <c r="Y12" s="67">
        <f t="shared" si="1"/>
        <v>0.5</v>
      </c>
      <c r="Z12" s="67" t="str">
        <f t="shared" si="1"/>
        <v>-</v>
      </c>
      <c r="AA12" s="68">
        <f t="shared" si="1"/>
        <v>0.52083333333333404</v>
      </c>
    </row>
    <row r="13" spans="1:27" x14ac:dyDescent="0.25">
      <c r="A13" s="69">
        <v>0.6875</v>
      </c>
      <c r="B13" s="70" t="s">
        <v>11</v>
      </c>
      <c r="C13" s="67">
        <v>0.72916666666666696</v>
      </c>
      <c r="D13" s="71"/>
      <c r="E13" s="72"/>
      <c r="F13" s="19"/>
      <c r="G13" s="29"/>
      <c r="H13" s="357" t="s">
        <v>34</v>
      </c>
      <c r="I13" s="358"/>
      <c r="J13" s="357" t="s">
        <v>34</v>
      </c>
      <c r="K13" s="358"/>
      <c r="L13" s="67">
        <f t="shared" si="0"/>
        <v>0.6875</v>
      </c>
      <c r="M13" s="67" t="str">
        <f t="shared" si="0"/>
        <v>-</v>
      </c>
      <c r="N13" s="68">
        <f t="shared" si="0"/>
        <v>0.72916666666666696</v>
      </c>
      <c r="P13" s="69">
        <v>0.52083333333333304</v>
      </c>
      <c r="Q13" s="70" t="s">
        <v>11</v>
      </c>
      <c r="R13" s="67">
        <v>0.54166666666666696</v>
      </c>
      <c r="S13" s="357" t="s">
        <v>34</v>
      </c>
      <c r="T13" s="358"/>
      <c r="U13" s="357" t="s">
        <v>34</v>
      </c>
      <c r="V13" s="358"/>
      <c r="W13" s="357" t="s">
        <v>34</v>
      </c>
      <c r="X13" s="358"/>
      <c r="Y13" s="67">
        <f t="shared" si="1"/>
        <v>0.52083333333333304</v>
      </c>
      <c r="Z13" s="67" t="str">
        <f t="shared" si="1"/>
        <v>-</v>
      </c>
      <c r="AA13" s="68">
        <f t="shared" si="1"/>
        <v>0.54166666666666696</v>
      </c>
    </row>
    <row r="14" spans="1:27" x14ac:dyDescent="0.25">
      <c r="A14" s="69">
        <v>0.72916666666666696</v>
      </c>
      <c r="B14" s="70" t="s">
        <v>11</v>
      </c>
      <c r="C14" s="67">
        <v>0.77083333333333304</v>
      </c>
      <c r="D14" s="21" t="s">
        <v>13</v>
      </c>
      <c r="E14" s="17" t="s">
        <v>31</v>
      </c>
      <c r="F14" s="19" t="s">
        <v>15</v>
      </c>
      <c r="G14" s="16" t="s">
        <v>16</v>
      </c>
      <c r="H14" s="357" t="s">
        <v>34</v>
      </c>
      <c r="I14" s="358"/>
      <c r="J14" s="357" t="s">
        <v>34</v>
      </c>
      <c r="K14" s="358"/>
      <c r="L14" s="67">
        <f t="shared" si="0"/>
        <v>0.72916666666666696</v>
      </c>
      <c r="M14" s="67" t="str">
        <f t="shared" si="0"/>
        <v>-</v>
      </c>
      <c r="N14" s="68">
        <f t="shared" si="0"/>
        <v>0.77083333333333304</v>
      </c>
      <c r="P14" s="69">
        <v>0.54166666666666696</v>
      </c>
      <c r="Q14" s="70" t="s">
        <v>11</v>
      </c>
      <c r="R14" s="67">
        <v>0.5625</v>
      </c>
      <c r="S14" s="357" t="s">
        <v>34</v>
      </c>
      <c r="T14" s="358"/>
      <c r="U14" s="357" t="s">
        <v>34</v>
      </c>
      <c r="V14" s="358"/>
      <c r="W14" s="357" t="s">
        <v>34</v>
      </c>
      <c r="X14" s="358"/>
      <c r="Y14" s="67">
        <f t="shared" si="1"/>
        <v>0.54166666666666696</v>
      </c>
      <c r="Z14" s="67" t="str">
        <f t="shared" si="1"/>
        <v>-</v>
      </c>
      <c r="AA14" s="68">
        <f t="shared" si="1"/>
        <v>0.5625</v>
      </c>
    </row>
    <row r="15" spans="1:27" x14ac:dyDescent="0.25">
      <c r="A15" s="69">
        <v>0.77083333333333304</v>
      </c>
      <c r="B15" s="70" t="s">
        <v>11</v>
      </c>
      <c r="C15" s="67">
        <v>0.8125</v>
      </c>
      <c r="D15" s="21" t="s">
        <v>20</v>
      </c>
      <c r="E15" s="17" t="s">
        <v>21</v>
      </c>
      <c r="F15" s="19" t="s">
        <v>17</v>
      </c>
      <c r="G15" s="16" t="s">
        <v>22</v>
      </c>
      <c r="H15" s="357" t="s">
        <v>34</v>
      </c>
      <c r="I15" s="358"/>
      <c r="J15" s="357" t="s">
        <v>34</v>
      </c>
      <c r="K15" s="358"/>
      <c r="L15" s="67">
        <f t="shared" si="0"/>
        <v>0.77083333333333304</v>
      </c>
      <c r="M15" s="67" t="str">
        <f t="shared" si="0"/>
        <v>-</v>
      </c>
      <c r="N15" s="68">
        <f t="shared" si="0"/>
        <v>0.8125</v>
      </c>
      <c r="P15" s="69">
        <v>0.5625</v>
      </c>
      <c r="Q15" s="70" t="s">
        <v>11</v>
      </c>
      <c r="R15" s="67">
        <v>0.58333333333333304</v>
      </c>
      <c r="S15" s="357" t="s">
        <v>34</v>
      </c>
      <c r="T15" s="358"/>
      <c r="U15" s="357" t="s">
        <v>34</v>
      </c>
      <c r="V15" s="358"/>
      <c r="W15" s="357" t="s">
        <v>34</v>
      </c>
      <c r="X15" s="358"/>
      <c r="Y15" s="67">
        <f t="shared" si="1"/>
        <v>0.5625</v>
      </c>
      <c r="Z15" s="67" t="str">
        <f t="shared" si="1"/>
        <v>-</v>
      </c>
      <c r="AA15" s="68">
        <f t="shared" si="1"/>
        <v>0.58333333333333304</v>
      </c>
    </row>
    <row r="16" spans="1:27" x14ac:dyDescent="0.25">
      <c r="A16" s="69">
        <v>0.8125</v>
      </c>
      <c r="B16" s="70" t="s">
        <v>11</v>
      </c>
      <c r="C16" s="67">
        <v>0.85416666666666696</v>
      </c>
      <c r="D16" s="21" t="s">
        <v>25</v>
      </c>
      <c r="E16" s="17" t="s">
        <v>19</v>
      </c>
      <c r="F16" s="19" t="s">
        <v>26</v>
      </c>
      <c r="G16" s="16" t="s">
        <v>25</v>
      </c>
      <c r="H16" s="357" t="s">
        <v>34</v>
      </c>
      <c r="I16" s="358"/>
      <c r="J16" s="357" t="s">
        <v>34</v>
      </c>
      <c r="K16" s="358"/>
      <c r="L16" s="67">
        <f t="shared" si="0"/>
        <v>0.8125</v>
      </c>
      <c r="M16" s="67" t="str">
        <f t="shared" si="0"/>
        <v>-</v>
      </c>
      <c r="N16" s="68">
        <f t="shared" si="0"/>
        <v>0.85416666666666696</v>
      </c>
      <c r="P16" s="69">
        <v>0.58333333333333304</v>
      </c>
      <c r="Q16" s="70" t="s">
        <v>11</v>
      </c>
      <c r="R16" s="67">
        <v>0.60416666666666696</v>
      </c>
      <c r="S16" s="357" t="s">
        <v>34</v>
      </c>
      <c r="T16" s="358"/>
      <c r="U16" s="357" t="s">
        <v>34</v>
      </c>
      <c r="V16" s="358"/>
      <c r="W16" s="357" t="s">
        <v>34</v>
      </c>
      <c r="X16" s="358"/>
      <c r="Y16" s="67">
        <f t="shared" si="1"/>
        <v>0.58333333333333304</v>
      </c>
      <c r="Z16" s="67" t="str">
        <f t="shared" si="1"/>
        <v>-</v>
      </c>
      <c r="AA16" s="68">
        <f t="shared" si="1"/>
        <v>0.60416666666666696</v>
      </c>
    </row>
    <row r="17" spans="1:27" x14ac:dyDescent="0.25">
      <c r="A17" s="69">
        <v>0.85416666666666696</v>
      </c>
      <c r="B17" s="70" t="s">
        <v>11</v>
      </c>
      <c r="C17" s="67">
        <v>0.89583333333333304</v>
      </c>
      <c r="D17" s="21" t="s">
        <v>28</v>
      </c>
      <c r="E17" s="17" t="s">
        <v>29</v>
      </c>
      <c r="F17" s="19" t="s">
        <v>27</v>
      </c>
      <c r="G17" s="16" t="s">
        <v>30</v>
      </c>
      <c r="H17" s="357" t="s">
        <v>34</v>
      </c>
      <c r="I17" s="358"/>
      <c r="J17" s="357" t="s">
        <v>34</v>
      </c>
      <c r="K17" s="358"/>
      <c r="L17" s="67">
        <f t="shared" si="0"/>
        <v>0.85416666666666696</v>
      </c>
      <c r="M17" s="67" t="str">
        <f t="shared" si="0"/>
        <v>-</v>
      </c>
      <c r="N17" s="68">
        <f t="shared" si="0"/>
        <v>0.89583333333333304</v>
      </c>
      <c r="P17" s="69">
        <v>0.60416666666666696</v>
      </c>
      <c r="Q17" s="70" t="s">
        <v>11</v>
      </c>
      <c r="R17" s="67">
        <v>0.625</v>
      </c>
      <c r="S17" s="357" t="s">
        <v>34</v>
      </c>
      <c r="T17" s="358"/>
      <c r="U17" s="357" t="s">
        <v>34</v>
      </c>
      <c r="V17" s="358"/>
      <c r="W17" s="357" t="s">
        <v>34</v>
      </c>
      <c r="X17" s="358"/>
      <c r="Y17" s="67">
        <f t="shared" si="1"/>
        <v>0.60416666666666696</v>
      </c>
      <c r="Z17" s="67" t="str">
        <f t="shared" si="1"/>
        <v>-</v>
      </c>
      <c r="AA17" s="68">
        <f t="shared" si="1"/>
        <v>0.625</v>
      </c>
    </row>
    <row r="18" spans="1:27" x14ac:dyDescent="0.25">
      <c r="A18" s="69">
        <v>0.89583333333333304</v>
      </c>
      <c r="B18" s="70" t="s">
        <v>11</v>
      </c>
      <c r="C18" s="67">
        <v>0.9375</v>
      </c>
      <c r="D18" s="71"/>
      <c r="E18" s="72"/>
      <c r="F18" s="71"/>
      <c r="G18" s="72"/>
      <c r="H18" s="357" t="s">
        <v>34</v>
      </c>
      <c r="I18" s="358"/>
      <c r="J18" s="357" t="s">
        <v>34</v>
      </c>
      <c r="K18" s="358"/>
      <c r="L18" s="67">
        <f t="shared" si="0"/>
        <v>0.89583333333333304</v>
      </c>
      <c r="M18" s="67" t="str">
        <f t="shared" si="0"/>
        <v>-</v>
      </c>
      <c r="N18" s="68">
        <f t="shared" si="0"/>
        <v>0.9375</v>
      </c>
      <c r="P18" s="69">
        <v>0.625</v>
      </c>
      <c r="Q18" s="70" t="s">
        <v>11</v>
      </c>
      <c r="R18" s="67">
        <v>0.64583333333333304</v>
      </c>
      <c r="S18" s="357" t="s">
        <v>34</v>
      </c>
      <c r="T18" s="358"/>
      <c r="U18" s="357" t="s">
        <v>34</v>
      </c>
      <c r="V18" s="358"/>
      <c r="W18" s="357" t="s">
        <v>34</v>
      </c>
      <c r="X18" s="358"/>
      <c r="Y18" s="67">
        <f t="shared" si="1"/>
        <v>0.625</v>
      </c>
      <c r="Z18" s="67" t="str">
        <f t="shared" si="1"/>
        <v>-</v>
      </c>
      <c r="AA18" s="68">
        <f t="shared" si="1"/>
        <v>0.64583333333333304</v>
      </c>
    </row>
    <row r="19" spans="1:27" x14ac:dyDescent="0.25">
      <c r="D19" s="339"/>
      <c r="E19" s="339"/>
      <c r="F19" s="339"/>
      <c r="G19" s="339"/>
      <c r="H19" s="339"/>
      <c r="I19" s="339"/>
      <c r="J19" s="339"/>
      <c r="K19" s="339"/>
      <c r="P19" s="69">
        <v>0.64583333333333404</v>
      </c>
      <c r="Q19" s="70" t="s">
        <v>11</v>
      </c>
      <c r="R19" s="67">
        <v>0.66666666666666696</v>
      </c>
      <c r="S19" s="357" t="s">
        <v>34</v>
      </c>
      <c r="T19" s="358"/>
      <c r="U19" s="357" t="s">
        <v>34</v>
      </c>
      <c r="V19" s="358"/>
      <c r="W19" s="357" t="s">
        <v>34</v>
      </c>
      <c r="X19" s="358"/>
      <c r="Y19" s="67">
        <f t="shared" si="1"/>
        <v>0.64583333333333404</v>
      </c>
      <c r="Z19" s="67" t="str">
        <f t="shared" si="1"/>
        <v>-</v>
      </c>
      <c r="AA19" s="68">
        <f t="shared" si="1"/>
        <v>0.66666666666666696</v>
      </c>
    </row>
    <row r="20" spans="1:27" x14ac:dyDescent="0.25">
      <c r="P20" s="69">
        <v>0.66666666666666696</v>
      </c>
      <c r="Q20" s="70" t="s">
        <v>11</v>
      </c>
      <c r="R20" s="67">
        <v>0.6875</v>
      </c>
      <c r="S20" s="357" t="s">
        <v>34</v>
      </c>
      <c r="T20" s="358"/>
      <c r="U20" s="357" t="s">
        <v>34</v>
      </c>
      <c r="V20" s="358"/>
      <c r="W20" s="357" t="s">
        <v>34</v>
      </c>
      <c r="X20" s="358"/>
      <c r="Y20" s="67">
        <f t="shared" si="1"/>
        <v>0.66666666666666696</v>
      </c>
      <c r="Z20" s="67" t="str">
        <f t="shared" si="1"/>
        <v>-</v>
      </c>
      <c r="AA20" s="68">
        <f t="shared" si="1"/>
        <v>0.6875</v>
      </c>
    </row>
    <row r="21" spans="1:27" x14ac:dyDescent="0.25">
      <c r="P21" s="69">
        <v>0.6875</v>
      </c>
      <c r="Q21" s="70" t="s">
        <v>11</v>
      </c>
      <c r="R21" s="67">
        <v>0.70833333333333304</v>
      </c>
      <c r="S21" s="357" t="s">
        <v>34</v>
      </c>
      <c r="T21" s="358"/>
      <c r="U21" s="357" t="s">
        <v>34</v>
      </c>
      <c r="V21" s="358"/>
      <c r="W21" s="357" t="s">
        <v>34</v>
      </c>
      <c r="X21" s="358"/>
      <c r="Y21" s="67">
        <f t="shared" ref="Y21:AA32" si="2">P21</f>
        <v>0.6875</v>
      </c>
      <c r="Z21" s="67" t="str">
        <f t="shared" si="2"/>
        <v>-</v>
      </c>
      <c r="AA21" s="68">
        <f t="shared" si="2"/>
        <v>0.70833333333333304</v>
      </c>
    </row>
    <row r="22" spans="1:27" x14ac:dyDescent="0.25">
      <c r="P22" s="69">
        <v>0.70833333333333404</v>
      </c>
      <c r="Q22" s="70" t="s">
        <v>11</v>
      </c>
      <c r="R22" s="67">
        <v>0.72916666666666696</v>
      </c>
      <c r="S22" s="357" t="s">
        <v>34</v>
      </c>
      <c r="T22" s="358"/>
      <c r="U22" s="357" t="s">
        <v>34</v>
      </c>
      <c r="V22" s="358"/>
      <c r="W22" s="357" t="s">
        <v>34</v>
      </c>
      <c r="X22" s="358"/>
      <c r="Y22" s="67">
        <f t="shared" si="2"/>
        <v>0.70833333333333404</v>
      </c>
      <c r="Z22" s="67" t="str">
        <f t="shared" si="2"/>
        <v>-</v>
      </c>
      <c r="AA22" s="68">
        <f t="shared" si="2"/>
        <v>0.72916666666666696</v>
      </c>
    </row>
    <row r="23" spans="1:27" x14ac:dyDescent="0.25">
      <c r="P23" s="69">
        <v>0.72916666666666696</v>
      </c>
      <c r="Q23" s="70" t="s">
        <v>11</v>
      </c>
      <c r="R23" s="67">
        <v>0.75</v>
      </c>
      <c r="S23" s="357" t="s">
        <v>34</v>
      </c>
      <c r="T23" s="358"/>
      <c r="U23" s="357" t="s">
        <v>34</v>
      </c>
      <c r="V23" s="358"/>
      <c r="W23" s="357" t="s">
        <v>34</v>
      </c>
      <c r="X23" s="358"/>
      <c r="Y23" s="67">
        <f t="shared" si="2"/>
        <v>0.72916666666666696</v>
      </c>
      <c r="Z23" s="67" t="str">
        <f t="shared" si="2"/>
        <v>-</v>
      </c>
      <c r="AA23" s="68">
        <f t="shared" si="2"/>
        <v>0.75</v>
      </c>
    </row>
    <row r="24" spans="1:27" x14ac:dyDescent="0.25">
      <c r="P24" s="69">
        <v>0.75</v>
      </c>
      <c r="Q24" s="70" t="s">
        <v>11</v>
      </c>
      <c r="R24" s="67">
        <v>0.77083333333333304</v>
      </c>
      <c r="S24" s="357" t="s">
        <v>34</v>
      </c>
      <c r="T24" s="358"/>
      <c r="U24" s="357" t="s">
        <v>34</v>
      </c>
      <c r="V24" s="358"/>
      <c r="W24" s="357" t="s">
        <v>34</v>
      </c>
      <c r="X24" s="358"/>
      <c r="Y24" s="67">
        <f t="shared" si="2"/>
        <v>0.75</v>
      </c>
      <c r="Z24" s="67" t="str">
        <f t="shared" si="2"/>
        <v>-</v>
      </c>
      <c r="AA24" s="68">
        <f t="shared" si="2"/>
        <v>0.77083333333333304</v>
      </c>
    </row>
    <row r="25" spans="1:27" x14ac:dyDescent="0.25">
      <c r="P25" s="69">
        <v>0.77083333333333304</v>
      </c>
      <c r="Q25" s="70" t="s">
        <v>11</v>
      </c>
      <c r="R25" s="67">
        <v>0.79166666666666596</v>
      </c>
      <c r="S25" s="357" t="s">
        <v>34</v>
      </c>
      <c r="T25" s="358"/>
      <c r="U25" s="357" t="s">
        <v>34</v>
      </c>
      <c r="V25" s="358"/>
      <c r="W25" s="357" t="s">
        <v>34</v>
      </c>
      <c r="X25" s="358"/>
      <c r="Y25" s="67">
        <f t="shared" si="2"/>
        <v>0.77083333333333304</v>
      </c>
      <c r="Z25" s="67" t="str">
        <f t="shared" si="2"/>
        <v>-</v>
      </c>
      <c r="AA25" s="68">
        <f t="shared" si="2"/>
        <v>0.79166666666666596</v>
      </c>
    </row>
    <row r="26" spans="1:27" x14ac:dyDescent="0.25">
      <c r="P26" s="69">
        <v>0.79166666666666596</v>
      </c>
      <c r="Q26" s="70" t="s">
        <v>11</v>
      </c>
      <c r="R26" s="67">
        <v>0.812499999999999</v>
      </c>
      <c r="S26" s="357" t="s">
        <v>34</v>
      </c>
      <c r="T26" s="358"/>
      <c r="U26" s="357" t="s">
        <v>34</v>
      </c>
      <c r="V26" s="358"/>
      <c r="W26" s="357" t="s">
        <v>34</v>
      </c>
      <c r="X26" s="358"/>
      <c r="Y26" s="67">
        <f t="shared" si="2"/>
        <v>0.79166666666666596</v>
      </c>
      <c r="Z26" s="67" t="str">
        <f t="shared" si="2"/>
        <v>-</v>
      </c>
      <c r="AA26" s="68">
        <f t="shared" si="2"/>
        <v>0.812499999999999</v>
      </c>
    </row>
    <row r="27" spans="1:27" x14ac:dyDescent="0.25">
      <c r="F27" s="20"/>
      <c r="P27" s="69">
        <v>0.812499999999999</v>
      </c>
      <c r="Q27" s="70" t="s">
        <v>11</v>
      </c>
      <c r="R27" s="67">
        <v>0.83333333333333204</v>
      </c>
      <c r="S27" s="357" t="s">
        <v>34</v>
      </c>
      <c r="T27" s="358"/>
      <c r="U27" s="357" t="s">
        <v>34</v>
      </c>
      <c r="V27" s="358"/>
      <c r="W27" s="357" t="s">
        <v>34</v>
      </c>
      <c r="X27" s="358"/>
      <c r="Y27" s="67">
        <f t="shared" si="2"/>
        <v>0.812499999999999</v>
      </c>
      <c r="Z27" s="67" t="str">
        <f t="shared" si="2"/>
        <v>-</v>
      </c>
      <c r="AA27" s="68">
        <f t="shared" si="2"/>
        <v>0.83333333333333204</v>
      </c>
    </row>
    <row r="28" spans="1:27" x14ac:dyDescent="0.25">
      <c r="F28" s="18"/>
      <c r="P28" s="69">
        <v>0.83333333333333204</v>
      </c>
      <c r="Q28" s="70" t="s">
        <v>11</v>
      </c>
      <c r="R28" s="67">
        <v>0.85416666666666496</v>
      </c>
      <c r="S28" s="357" t="s">
        <v>34</v>
      </c>
      <c r="T28" s="358"/>
      <c r="U28" s="357" t="s">
        <v>34</v>
      </c>
      <c r="V28" s="358"/>
      <c r="W28" s="357" t="s">
        <v>34</v>
      </c>
      <c r="X28" s="358"/>
      <c r="Y28" s="67">
        <f t="shared" si="2"/>
        <v>0.83333333333333204</v>
      </c>
      <c r="Z28" s="67" t="str">
        <f t="shared" si="2"/>
        <v>-</v>
      </c>
      <c r="AA28" s="68">
        <f t="shared" si="2"/>
        <v>0.85416666666666496</v>
      </c>
    </row>
    <row r="29" spans="1:27" x14ac:dyDescent="0.25">
      <c r="F29" s="20"/>
      <c r="P29" s="69">
        <v>0.85416666666666496</v>
      </c>
      <c r="Q29" s="70" t="s">
        <v>11</v>
      </c>
      <c r="R29" s="67">
        <v>0.874999999999998</v>
      </c>
      <c r="S29" s="357" t="s">
        <v>34</v>
      </c>
      <c r="T29" s="358"/>
      <c r="U29" s="357" t="s">
        <v>34</v>
      </c>
      <c r="V29" s="358"/>
      <c r="W29" s="357" t="s">
        <v>34</v>
      </c>
      <c r="X29" s="358"/>
      <c r="Y29" s="67">
        <f t="shared" si="2"/>
        <v>0.85416666666666496</v>
      </c>
      <c r="Z29" s="67" t="str">
        <f t="shared" si="2"/>
        <v>-</v>
      </c>
      <c r="AA29" s="68">
        <f t="shared" si="2"/>
        <v>0.874999999999998</v>
      </c>
    </row>
    <row r="30" spans="1:27" x14ac:dyDescent="0.25">
      <c r="F30" s="20"/>
      <c r="P30" s="73">
        <v>0.874999999999998</v>
      </c>
      <c r="Q30" s="74" t="s">
        <v>11</v>
      </c>
      <c r="R30" s="75">
        <v>0.89583333333333104</v>
      </c>
      <c r="S30" s="357" t="s">
        <v>34</v>
      </c>
      <c r="T30" s="358"/>
      <c r="U30" s="357" t="s">
        <v>34</v>
      </c>
      <c r="V30" s="358"/>
      <c r="W30" s="357" t="s">
        <v>34</v>
      </c>
      <c r="X30" s="358"/>
      <c r="Y30" s="67">
        <f t="shared" si="2"/>
        <v>0.874999999999998</v>
      </c>
      <c r="Z30" s="67" t="str">
        <f t="shared" si="2"/>
        <v>-</v>
      </c>
      <c r="AA30" s="68">
        <f t="shared" si="2"/>
        <v>0.89583333333333104</v>
      </c>
    </row>
    <row r="31" spans="1:27" x14ac:dyDescent="0.25">
      <c r="P31" s="69">
        <v>0.89583333333333104</v>
      </c>
      <c r="Q31" s="70" t="s">
        <v>11</v>
      </c>
      <c r="R31" s="67">
        <v>0.91666666666666397</v>
      </c>
      <c r="S31" s="357" t="s">
        <v>34</v>
      </c>
      <c r="T31" s="358"/>
      <c r="U31" s="357" t="s">
        <v>34</v>
      </c>
      <c r="V31" s="358"/>
      <c r="W31" s="357" t="s">
        <v>34</v>
      </c>
      <c r="X31" s="358"/>
      <c r="Y31" s="75">
        <f t="shared" si="2"/>
        <v>0.89583333333333104</v>
      </c>
      <c r="Z31" s="75" t="str">
        <f t="shared" si="2"/>
        <v>-</v>
      </c>
      <c r="AA31" s="8">
        <f t="shared" si="2"/>
        <v>0.91666666666666397</v>
      </c>
    </row>
    <row r="32" spans="1:27" x14ac:dyDescent="0.25">
      <c r="P32" s="73">
        <v>0.91666666666666397</v>
      </c>
      <c r="Q32" s="74" t="s">
        <v>11</v>
      </c>
      <c r="R32" s="75">
        <v>0.937499999999997</v>
      </c>
      <c r="S32" s="357" t="s">
        <v>34</v>
      </c>
      <c r="T32" s="358"/>
      <c r="U32" s="357" t="s">
        <v>34</v>
      </c>
      <c r="V32" s="358"/>
      <c r="W32" s="357" t="s">
        <v>34</v>
      </c>
      <c r="X32" s="358"/>
      <c r="Y32" s="67">
        <f t="shared" si="2"/>
        <v>0.91666666666666397</v>
      </c>
      <c r="Z32" s="67" t="str">
        <f t="shared" si="2"/>
        <v>-</v>
      </c>
      <c r="AA32" s="68">
        <f t="shared" si="2"/>
        <v>0.937499999999997</v>
      </c>
    </row>
  </sheetData>
  <mergeCells count="133">
    <mergeCell ref="H13:I13"/>
    <mergeCell ref="J13:K13"/>
    <mergeCell ref="J17:K17"/>
    <mergeCell ref="H14:I14"/>
    <mergeCell ref="J14:K14"/>
    <mergeCell ref="H15:I15"/>
    <mergeCell ref="J15:K15"/>
    <mergeCell ref="H18:I18"/>
    <mergeCell ref="J18:K18"/>
    <mergeCell ref="H16:I16"/>
    <mergeCell ref="J16:K16"/>
    <mergeCell ref="H17:I17"/>
    <mergeCell ref="S30:T30"/>
    <mergeCell ref="U30:V30"/>
    <mergeCell ref="W30:X30"/>
    <mergeCell ref="S31:T31"/>
    <mergeCell ref="U31:V31"/>
    <mergeCell ref="W31:X31"/>
    <mergeCell ref="S32:T32"/>
    <mergeCell ref="U32:V32"/>
    <mergeCell ref="W32:X32"/>
    <mergeCell ref="S27:T27"/>
    <mergeCell ref="U27:V27"/>
    <mergeCell ref="W27:X27"/>
    <mergeCell ref="S28:T28"/>
    <mergeCell ref="U28:V28"/>
    <mergeCell ref="W28:X28"/>
    <mergeCell ref="S29:T29"/>
    <mergeCell ref="U29:V29"/>
    <mergeCell ref="W29:X29"/>
    <mergeCell ref="S24:T24"/>
    <mergeCell ref="U24:V24"/>
    <mergeCell ref="W24:X24"/>
    <mergeCell ref="S25:T25"/>
    <mergeCell ref="U25:V25"/>
    <mergeCell ref="W25:X25"/>
    <mergeCell ref="S26:T26"/>
    <mergeCell ref="U26:V26"/>
    <mergeCell ref="W26:X26"/>
    <mergeCell ref="S21:T21"/>
    <mergeCell ref="U21:V21"/>
    <mergeCell ref="W21:X21"/>
    <mergeCell ref="S22:T22"/>
    <mergeCell ref="U22:V22"/>
    <mergeCell ref="W22:X22"/>
    <mergeCell ref="S23:T23"/>
    <mergeCell ref="U23:V23"/>
    <mergeCell ref="W23:X23"/>
    <mergeCell ref="U17:V17"/>
    <mergeCell ref="W17:X17"/>
    <mergeCell ref="S18:T18"/>
    <mergeCell ref="U18:V18"/>
    <mergeCell ref="W18:X18"/>
    <mergeCell ref="S19:T19"/>
    <mergeCell ref="U19:V19"/>
    <mergeCell ref="W19:X19"/>
    <mergeCell ref="S20:T20"/>
    <mergeCell ref="U20:V20"/>
    <mergeCell ref="W20:X20"/>
    <mergeCell ref="U13:V13"/>
    <mergeCell ref="W13:X13"/>
    <mergeCell ref="S11:T11"/>
    <mergeCell ref="U14:V14"/>
    <mergeCell ref="W14:X14"/>
    <mergeCell ref="S15:T15"/>
    <mergeCell ref="U15:V15"/>
    <mergeCell ref="W15:X15"/>
    <mergeCell ref="S16:T16"/>
    <mergeCell ref="U16:V16"/>
    <mergeCell ref="W16:X16"/>
    <mergeCell ref="S14:T14"/>
    <mergeCell ref="U9:V9"/>
    <mergeCell ref="W9:X9"/>
    <mergeCell ref="S10:T10"/>
    <mergeCell ref="U10:V10"/>
    <mergeCell ref="W10:X10"/>
    <mergeCell ref="U11:V11"/>
    <mergeCell ref="W11:X11"/>
    <mergeCell ref="S12:T12"/>
    <mergeCell ref="U12:V12"/>
    <mergeCell ref="W12:X12"/>
    <mergeCell ref="U5:V5"/>
    <mergeCell ref="W5:X5"/>
    <mergeCell ref="S6:T6"/>
    <mergeCell ref="U6:V6"/>
    <mergeCell ref="W6:X6"/>
    <mergeCell ref="S7:T7"/>
    <mergeCell ref="U7:V7"/>
    <mergeCell ref="W7:X7"/>
    <mergeCell ref="U8:V8"/>
    <mergeCell ref="W8:X8"/>
    <mergeCell ref="U3:V3"/>
    <mergeCell ref="D3:E3"/>
    <mergeCell ref="H2:I2"/>
    <mergeCell ref="P1:AA1"/>
    <mergeCell ref="Y2:AA4"/>
    <mergeCell ref="W2:X2"/>
    <mergeCell ref="J3:K3"/>
    <mergeCell ref="U2:V2"/>
    <mergeCell ref="W3:X3"/>
    <mergeCell ref="A2:C4"/>
    <mergeCell ref="S3:T3"/>
    <mergeCell ref="H3:I3"/>
    <mergeCell ref="J2:K2"/>
    <mergeCell ref="L2:N4"/>
    <mergeCell ref="H5:I5"/>
    <mergeCell ref="D2:E2"/>
    <mergeCell ref="F2:G2"/>
    <mergeCell ref="A1:N1"/>
    <mergeCell ref="D19:K19"/>
    <mergeCell ref="F3:G3"/>
    <mergeCell ref="J6:K6"/>
    <mergeCell ref="H7:I7"/>
    <mergeCell ref="S2:T2"/>
    <mergeCell ref="P2:R4"/>
    <mergeCell ref="S5:T5"/>
    <mergeCell ref="S8:T8"/>
    <mergeCell ref="J5:K5"/>
    <mergeCell ref="H6:I6"/>
    <mergeCell ref="J7:K7"/>
    <mergeCell ref="S9:T9"/>
    <mergeCell ref="S13:T13"/>
    <mergeCell ref="S17:T17"/>
    <mergeCell ref="H8:I8"/>
    <mergeCell ref="J8:K8"/>
    <mergeCell ref="H9:I9"/>
    <mergeCell ref="J9:K9"/>
    <mergeCell ref="H10:I10"/>
    <mergeCell ref="J10:K10"/>
    <mergeCell ref="H11:I11"/>
    <mergeCell ref="J11:K11"/>
    <mergeCell ref="H12:I12"/>
    <mergeCell ref="J12:K12"/>
  </mergeCells>
  <conditionalFormatting sqref="A1:A2 D2:L2 O2:P2 S2:Y2 D3 F3 H3 J3 S3 U3 W3 O3:O4 D4:K4 S4:X4">
    <cfRule type="cellIs" dxfId="1541" priority="36" operator="equal">
      <formula>"VAPAA"</formula>
    </cfRule>
  </conditionalFormatting>
  <conditionalFormatting sqref="A2 D2:L2 O2:P2 S2:Y2 D3 F3 H3 J3 S3 U3 W3 O3:O4 D4:K4 S4:X4">
    <cfRule type="cellIs" dxfId="1540" priority="35" operator="equal">
      <formula>"ALLIANSSI"</formula>
    </cfRule>
  </conditionalFormatting>
  <conditionalFormatting sqref="A5:E5 L5:O19 A6:C18 A19:D19">
    <cfRule type="cellIs" dxfId="1539" priority="15" stopIfTrue="1" operator="equal">
      <formula>"VAPAA"</formula>
    </cfRule>
  </conditionalFormatting>
  <conditionalFormatting sqref="A1:XFD4 A33:XFD33 A34:O34 Y34:IV34 A35:XFD65536">
    <cfRule type="cellIs" dxfId="1538" priority="34" stopIfTrue="1" operator="equal">
      <formula>"VAPAA"</formula>
    </cfRule>
  </conditionalFormatting>
  <conditionalFormatting sqref="D6:E17">
    <cfRule type="cellIs" dxfId="1537" priority="8" stopIfTrue="1" operator="equal">
      <formula>"VAPAA"</formula>
    </cfRule>
  </conditionalFormatting>
  <conditionalFormatting sqref="D18:G18">
    <cfRule type="cellIs" dxfId="1536" priority="3" stopIfTrue="1" operator="equal">
      <formula>"VAPAA"</formula>
    </cfRule>
  </conditionalFormatting>
  <conditionalFormatting sqref="F5:F16">
    <cfRule type="cellIs" dxfId="1535" priority="2" stopIfTrue="1" operator="equal">
      <formula>"VAPAA"</formula>
    </cfRule>
  </conditionalFormatting>
  <conditionalFormatting sqref="G14:G17">
    <cfRule type="cellIs" dxfId="1534" priority="1" stopIfTrue="1" operator="equal">
      <formula>"VAPAA"</formula>
    </cfRule>
  </conditionalFormatting>
  <conditionalFormatting sqref="H5:H18">
    <cfRule type="cellIs" dxfId="1533" priority="6" stopIfTrue="1" operator="equal">
      <formula>"VAPAA"</formula>
    </cfRule>
  </conditionalFormatting>
  <conditionalFormatting sqref="J5:J18">
    <cfRule type="cellIs" dxfId="1532" priority="7" stopIfTrue="1" operator="equal">
      <formula>"VAPAA"</formula>
    </cfRule>
  </conditionalFormatting>
  <conditionalFormatting sqref="P1">
    <cfRule type="cellIs" dxfId="1531" priority="37" operator="equal">
      <formula>"VAPAA"</formula>
    </cfRule>
  </conditionalFormatting>
  <conditionalFormatting sqref="P5:S32 A20:N26 O20:O32 A27:D30 F27:F30 H27:N30 A31:N32">
    <cfRule type="cellIs" dxfId="1530" priority="16" stopIfTrue="1" operator="equal">
      <formula>"VAPAA"</formula>
    </cfRule>
  </conditionalFormatting>
  <conditionalFormatting sqref="U5:U32 W5:W32 Y5:IV32">
    <cfRule type="cellIs" dxfId="1529" priority="23" stopIfTrue="1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32"/>
  <sheetViews>
    <sheetView topLeftCell="A3" zoomScale="90" zoomScaleNormal="90" workbookViewId="0">
      <selection activeCell="I34" sqref="I34"/>
    </sheetView>
  </sheetViews>
  <sheetFormatPr defaultColWidth="9.109375" defaultRowHeight="13.8" x14ac:dyDescent="0.25"/>
  <cols>
    <col min="1" max="1" width="7.88671875" style="1" bestFit="1" customWidth="1"/>
    <col min="2" max="2" width="2.33203125" style="1" bestFit="1" customWidth="1"/>
    <col min="3" max="3" width="7.88671875" style="1" bestFit="1" customWidth="1"/>
    <col min="4" max="11" width="9" style="1" bestFit="1" customWidth="1"/>
    <col min="12" max="12" width="7.88671875" style="1" bestFit="1" customWidth="1"/>
    <col min="13" max="13" width="2.33203125" style="1" bestFit="1" customWidth="1"/>
    <col min="14" max="14" width="7.88671875" style="1" bestFit="1" customWidth="1"/>
    <col min="15" max="15" width="2.33203125" style="1" bestFit="1" customWidth="1"/>
    <col min="16" max="16" width="7.88671875" style="1" bestFit="1" customWidth="1"/>
    <col min="17" max="17" width="2.33203125" style="1" bestFit="1" customWidth="1"/>
    <col min="18" max="18" width="7.88671875" style="1" bestFit="1" customWidth="1"/>
    <col min="19" max="24" width="9" style="1" bestFit="1" customWidth="1"/>
    <col min="25" max="25" width="7.88671875" style="1" bestFit="1" customWidth="1"/>
    <col min="26" max="26" width="2.33203125" style="1" bestFit="1" customWidth="1"/>
    <col min="27" max="27" width="7.88671875" style="1" bestFit="1" customWidth="1"/>
    <col min="28" max="16384" width="9.109375" style="1"/>
  </cols>
  <sheetData>
    <row r="1" spans="1:27" ht="22.8" thickBot="1" x14ac:dyDescent="0.4">
      <c r="A1" s="322" t="s">
        <v>0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5"/>
      <c r="O1" s="3"/>
      <c r="P1" s="322" t="s">
        <v>0</v>
      </c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5"/>
    </row>
    <row r="2" spans="1:27" x14ac:dyDescent="0.25">
      <c r="A2" s="335" t="s">
        <v>1</v>
      </c>
      <c r="B2" s="336"/>
      <c r="C2" s="336"/>
      <c r="D2" s="333" t="s">
        <v>2</v>
      </c>
      <c r="E2" s="327"/>
      <c r="F2" s="333" t="s">
        <v>3</v>
      </c>
      <c r="G2" s="327"/>
      <c r="H2" s="356" t="s">
        <v>4</v>
      </c>
      <c r="I2" s="347"/>
      <c r="J2" s="344" t="s">
        <v>5</v>
      </c>
      <c r="K2" s="345"/>
      <c r="L2" s="335" t="s">
        <v>1</v>
      </c>
      <c r="M2" s="336"/>
      <c r="N2" s="337"/>
      <c r="O2" s="112"/>
      <c r="P2" s="335" t="s">
        <v>1</v>
      </c>
      <c r="Q2" s="336"/>
      <c r="R2" s="336"/>
      <c r="S2" s="333" t="s">
        <v>6</v>
      </c>
      <c r="T2" s="327"/>
      <c r="U2" s="326" t="s">
        <v>7</v>
      </c>
      <c r="V2" s="334"/>
      <c r="W2" s="333" t="s">
        <v>8</v>
      </c>
      <c r="X2" s="327"/>
      <c r="Y2" s="336" t="s">
        <v>1</v>
      </c>
      <c r="Z2" s="336"/>
      <c r="AA2" s="337"/>
    </row>
    <row r="3" spans="1:27" x14ac:dyDescent="0.25">
      <c r="A3" s="338"/>
      <c r="B3" s="339"/>
      <c r="C3" s="339"/>
      <c r="D3" s="320">
        <v>42366</v>
      </c>
      <c r="E3" s="321"/>
      <c r="F3" s="320">
        <f>D3+1</f>
        <v>42367</v>
      </c>
      <c r="G3" s="321"/>
      <c r="H3" s="328">
        <f>F3+1</f>
        <v>42368</v>
      </c>
      <c r="I3" s="355"/>
      <c r="J3" s="328">
        <f>H3+1</f>
        <v>42369</v>
      </c>
      <c r="K3" s="328"/>
      <c r="L3" s="338"/>
      <c r="M3" s="339"/>
      <c r="N3" s="340"/>
      <c r="O3" s="10"/>
      <c r="P3" s="338"/>
      <c r="Q3" s="339"/>
      <c r="R3" s="339"/>
      <c r="S3" s="320">
        <f>J3+1</f>
        <v>42370</v>
      </c>
      <c r="T3" s="329"/>
      <c r="U3" s="320">
        <f>S3+1</f>
        <v>42371</v>
      </c>
      <c r="V3" s="329"/>
      <c r="W3" s="320">
        <f>U3+1</f>
        <v>42372</v>
      </c>
      <c r="X3" s="329"/>
      <c r="Y3" s="339"/>
      <c r="Z3" s="339"/>
      <c r="AA3" s="340"/>
    </row>
    <row r="4" spans="1:27" x14ac:dyDescent="0.25">
      <c r="A4" s="341"/>
      <c r="B4" s="342"/>
      <c r="C4" s="342"/>
      <c r="D4" s="12" t="s">
        <v>9</v>
      </c>
      <c r="E4" s="13" t="s">
        <v>10</v>
      </c>
      <c r="F4" s="12" t="s">
        <v>9</v>
      </c>
      <c r="G4" s="13" t="s">
        <v>10</v>
      </c>
      <c r="H4" s="113" t="s">
        <v>9</v>
      </c>
      <c r="I4" s="116" t="s">
        <v>10</v>
      </c>
      <c r="J4" s="48" t="s">
        <v>9</v>
      </c>
      <c r="K4" s="14" t="s">
        <v>10</v>
      </c>
      <c r="L4" s="341"/>
      <c r="M4" s="342"/>
      <c r="N4" s="343"/>
      <c r="O4" s="10"/>
      <c r="P4" s="341"/>
      <c r="Q4" s="342"/>
      <c r="R4" s="342"/>
      <c r="S4" s="12" t="s">
        <v>9</v>
      </c>
      <c r="T4" s="13" t="s">
        <v>10</v>
      </c>
      <c r="U4" s="48" t="s">
        <v>9</v>
      </c>
      <c r="V4" s="14" t="s">
        <v>10</v>
      </c>
      <c r="W4" s="12" t="s">
        <v>9</v>
      </c>
      <c r="X4" s="13" t="s">
        <v>10</v>
      </c>
      <c r="Y4" s="342"/>
      <c r="Z4" s="342"/>
      <c r="AA4" s="343"/>
    </row>
    <row r="5" spans="1:27" x14ac:dyDescent="0.25">
      <c r="A5" s="69">
        <v>0.33333333333333331</v>
      </c>
      <c r="B5" s="70" t="s">
        <v>11</v>
      </c>
      <c r="C5" s="67">
        <v>0.375</v>
      </c>
      <c r="D5" s="357" t="s">
        <v>34</v>
      </c>
      <c r="E5" s="358"/>
      <c r="F5" s="357" t="s">
        <v>34</v>
      </c>
      <c r="G5" s="358"/>
      <c r="H5" s="357" t="s">
        <v>34</v>
      </c>
      <c r="I5" s="358"/>
      <c r="J5" s="357" t="s">
        <v>34</v>
      </c>
      <c r="K5" s="358"/>
      <c r="L5" s="69">
        <f t="shared" ref="L5:N19" si="0">A5</f>
        <v>0.33333333333333331</v>
      </c>
      <c r="M5" s="67" t="str">
        <f t="shared" si="0"/>
        <v>-</v>
      </c>
      <c r="N5" s="68">
        <f t="shared" si="0"/>
        <v>0.375</v>
      </c>
      <c r="P5" s="69">
        <v>0.33333333333333331</v>
      </c>
      <c r="Q5" s="70" t="s">
        <v>11</v>
      </c>
      <c r="R5" s="67">
        <v>0.35416666666666669</v>
      </c>
      <c r="S5" s="357" t="s">
        <v>34</v>
      </c>
      <c r="T5" s="358"/>
      <c r="U5" s="357" t="s">
        <v>34</v>
      </c>
      <c r="V5" s="358"/>
      <c r="W5" s="357" t="s">
        <v>34</v>
      </c>
      <c r="X5" s="358"/>
      <c r="Y5" s="67">
        <f t="shared" ref="Y5:AA20" si="1">P5</f>
        <v>0.33333333333333331</v>
      </c>
      <c r="Z5" s="67" t="str">
        <f>Q5</f>
        <v>-</v>
      </c>
      <c r="AA5" s="68">
        <f>R5</f>
        <v>0.35416666666666669</v>
      </c>
    </row>
    <row r="6" spans="1:27" x14ac:dyDescent="0.25">
      <c r="A6" s="69">
        <v>0.375</v>
      </c>
      <c r="B6" s="70" t="s">
        <v>11</v>
      </c>
      <c r="C6" s="67">
        <v>0.41666666666666702</v>
      </c>
      <c r="D6" s="357" t="s">
        <v>34</v>
      </c>
      <c r="E6" s="358"/>
      <c r="F6" s="357" t="s">
        <v>34</v>
      </c>
      <c r="G6" s="358"/>
      <c r="H6" s="357" t="s">
        <v>34</v>
      </c>
      <c r="I6" s="358"/>
      <c r="J6" s="357" t="s">
        <v>34</v>
      </c>
      <c r="K6" s="358"/>
      <c r="L6" s="69">
        <f t="shared" si="0"/>
        <v>0.375</v>
      </c>
      <c r="M6" s="67" t="str">
        <f t="shared" si="0"/>
        <v>-</v>
      </c>
      <c r="N6" s="68">
        <f t="shared" si="0"/>
        <v>0.41666666666666702</v>
      </c>
      <c r="P6" s="69">
        <v>0.35416666666666669</v>
      </c>
      <c r="Q6" s="70" t="s">
        <v>11</v>
      </c>
      <c r="R6" s="67">
        <v>0.375</v>
      </c>
      <c r="S6" s="357" t="s">
        <v>34</v>
      </c>
      <c r="T6" s="358"/>
      <c r="U6" s="357" t="s">
        <v>34</v>
      </c>
      <c r="V6" s="358"/>
      <c r="W6" s="357" t="s">
        <v>34</v>
      </c>
      <c r="X6" s="358"/>
      <c r="Y6" s="67">
        <f t="shared" si="1"/>
        <v>0.35416666666666669</v>
      </c>
      <c r="Z6" s="67" t="str">
        <f t="shared" si="1"/>
        <v>-</v>
      </c>
      <c r="AA6" s="68">
        <f t="shared" si="1"/>
        <v>0.375</v>
      </c>
    </row>
    <row r="7" spans="1:27" x14ac:dyDescent="0.25">
      <c r="A7" s="69">
        <v>0.41666666666666702</v>
      </c>
      <c r="B7" s="70" t="s">
        <v>11</v>
      </c>
      <c r="C7" s="67">
        <v>0.45833333333333298</v>
      </c>
      <c r="D7" s="357" t="s">
        <v>34</v>
      </c>
      <c r="E7" s="358"/>
      <c r="F7" s="357" t="s">
        <v>34</v>
      </c>
      <c r="G7" s="358"/>
      <c r="H7" s="357" t="s">
        <v>34</v>
      </c>
      <c r="I7" s="358"/>
      <c r="J7" s="357" t="s">
        <v>34</v>
      </c>
      <c r="K7" s="358"/>
      <c r="L7" s="69">
        <f t="shared" si="0"/>
        <v>0.41666666666666702</v>
      </c>
      <c r="M7" s="67" t="str">
        <f t="shared" si="0"/>
        <v>-</v>
      </c>
      <c r="N7" s="68">
        <f t="shared" si="0"/>
        <v>0.45833333333333298</v>
      </c>
      <c r="P7" s="69">
        <v>0.375</v>
      </c>
      <c r="Q7" s="70" t="s">
        <v>11</v>
      </c>
      <c r="R7" s="67">
        <v>0.39583333333333298</v>
      </c>
      <c r="S7" s="357" t="s">
        <v>34</v>
      </c>
      <c r="T7" s="358"/>
      <c r="U7" s="357" t="s">
        <v>34</v>
      </c>
      <c r="V7" s="358"/>
      <c r="W7" s="357" t="s">
        <v>34</v>
      </c>
      <c r="X7" s="358"/>
      <c r="Y7" s="67">
        <f t="shared" si="1"/>
        <v>0.375</v>
      </c>
      <c r="Z7" s="67" t="str">
        <f t="shared" si="1"/>
        <v>-</v>
      </c>
      <c r="AA7" s="68">
        <f t="shared" si="1"/>
        <v>0.39583333333333298</v>
      </c>
    </row>
    <row r="8" spans="1:27" x14ac:dyDescent="0.25">
      <c r="A8" s="69">
        <v>0.45833333333333298</v>
      </c>
      <c r="B8" s="70" t="s">
        <v>11</v>
      </c>
      <c r="C8" s="67">
        <v>0.5</v>
      </c>
      <c r="D8" s="357" t="s">
        <v>34</v>
      </c>
      <c r="E8" s="358"/>
      <c r="F8" s="357" t="s">
        <v>34</v>
      </c>
      <c r="G8" s="358"/>
      <c r="H8" s="357" t="s">
        <v>34</v>
      </c>
      <c r="I8" s="358"/>
      <c r="J8" s="357" t="s">
        <v>34</v>
      </c>
      <c r="K8" s="358"/>
      <c r="L8" s="69">
        <f t="shared" si="0"/>
        <v>0.45833333333333298</v>
      </c>
      <c r="M8" s="67" t="str">
        <f t="shared" si="0"/>
        <v>-</v>
      </c>
      <c r="N8" s="68">
        <f t="shared" si="0"/>
        <v>0.5</v>
      </c>
      <c r="P8" s="69">
        <v>0.39583333333333298</v>
      </c>
      <c r="Q8" s="70" t="s">
        <v>11</v>
      </c>
      <c r="R8" s="67">
        <v>0.41666666666666702</v>
      </c>
      <c r="S8" s="357" t="s">
        <v>34</v>
      </c>
      <c r="T8" s="358"/>
      <c r="U8" s="357" t="s">
        <v>34</v>
      </c>
      <c r="V8" s="358"/>
      <c r="W8" s="357" t="s">
        <v>34</v>
      </c>
      <c r="X8" s="358"/>
      <c r="Y8" s="67">
        <f t="shared" si="1"/>
        <v>0.39583333333333298</v>
      </c>
      <c r="Z8" s="67" t="str">
        <f t="shared" si="1"/>
        <v>-</v>
      </c>
      <c r="AA8" s="68">
        <f t="shared" si="1"/>
        <v>0.41666666666666702</v>
      </c>
    </row>
    <row r="9" spans="1:27" x14ac:dyDescent="0.25">
      <c r="A9" s="69">
        <v>0.5</v>
      </c>
      <c r="B9" s="70" t="s">
        <v>11</v>
      </c>
      <c r="C9" s="67">
        <v>0.54166666666666696</v>
      </c>
      <c r="D9" s="357" t="s">
        <v>34</v>
      </c>
      <c r="E9" s="358"/>
      <c r="F9" s="357" t="s">
        <v>34</v>
      </c>
      <c r="G9" s="358"/>
      <c r="H9" s="357" t="s">
        <v>34</v>
      </c>
      <c r="I9" s="358"/>
      <c r="J9" s="357" t="s">
        <v>34</v>
      </c>
      <c r="K9" s="358"/>
      <c r="L9" s="69">
        <f t="shared" si="0"/>
        <v>0.5</v>
      </c>
      <c r="M9" s="67" t="str">
        <f t="shared" si="0"/>
        <v>-</v>
      </c>
      <c r="N9" s="68">
        <f t="shared" si="0"/>
        <v>0.54166666666666696</v>
      </c>
      <c r="P9" s="69">
        <v>0.41666666666666702</v>
      </c>
      <c r="Q9" s="70" t="s">
        <v>11</v>
      </c>
      <c r="R9" s="67">
        <v>0.4375</v>
      </c>
      <c r="S9" s="357" t="s">
        <v>34</v>
      </c>
      <c r="T9" s="358"/>
      <c r="U9" s="357" t="s">
        <v>34</v>
      </c>
      <c r="V9" s="358"/>
      <c r="W9" s="357" t="s">
        <v>34</v>
      </c>
      <c r="X9" s="358"/>
      <c r="Y9" s="67">
        <f t="shared" si="1"/>
        <v>0.41666666666666702</v>
      </c>
      <c r="Z9" s="67" t="str">
        <f t="shared" si="1"/>
        <v>-</v>
      </c>
      <c r="AA9" s="68">
        <f t="shared" si="1"/>
        <v>0.4375</v>
      </c>
    </row>
    <row r="10" spans="1:27" x14ac:dyDescent="0.25">
      <c r="A10" s="69">
        <v>0.54166666666666696</v>
      </c>
      <c r="B10" s="70" t="s">
        <v>11</v>
      </c>
      <c r="C10" s="67">
        <v>0.58333333333333304</v>
      </c>
      <c r="D10" s="357" t="s">
        <v>34</v>
      </c>
      <c r="E10" s="358"/>
      <c r="F10" s="357" t="s">
        <v>34</v>
      </c>
      <c r="G10" s="358"/>
      <c r="H10" s="357" t="s">
        <v>34</v>
      </c>
      <c r="I10" s="358"/>
      <c r="J10" s="357" t="s">
        <v>34</v>
      </c>
      <c r="K10" s="358"/>
      <c r="L10" s="69">
        <f t="shared" si="0"/>
        <v>0.54166666666666696</v>
      </c>
      <c r="M10" s="67" t="str">
        <f t="shared" si="0"/>
        <v>-</v>
      </c>
      <c r="N10" s="68">
        <f t="shared" si="0"/>
        <v>0.58333333333333304</v>
      </c>
      <c r="P10" s="69">
        <v>0.4375</v>
      </c>
      <c r="Q10" s="70" t="s">
        <v>11</v>
      </c>
      <c r="R10" s="67">
        <v>0.45833333333333398</v>
      </c>
      <c r="S10" s="357" t="s">
        <v>34</v>
      </c>
      <c r="T10" s="358"/>
      <c r="U10" s="357" t="s">
        <v>34</v>
      </c>
      <c r="V10" s="358"/>
      <c r="W10" s="357" t="s">
        <v>34</v>
      </c>
      <c r="X10" s="358"/>
      <c r="Y10" s="67">
        <f t="shared" si="1"/>
        <v>0.4375</v>
      </c>
      <c r="Z10" s="67" t="str">
        <f t="shared" si="1"/>
        <v>-</v>
      </c>
      <c r="AA10" s="68">
        <f t="shared" si="1"/>
        <v>0.45833333333333398</v>
      </c>
    </row>
    <row r="11" spans="1:27" x14ac:dyDescent="0.25">
      <c r="A11" s="69">
        <v>0.58333333333333304</v>
      </c>
      <c r="B11" s="70" t="s">
        <v>11</v>
      </c>
      <c r="C11" s="67">
        <v>0.625</v>
      </c>
      <c r="D11" s="357" t="s">
        <v>34</v>
      </c>
      <c r="E11" s="358"/>
      <c r="F11" s="357" t="s">
        <v>34</v>
      </c>
      <c r="G11" s="358"/>
      <c r="H11" s="357" t="s">
        <v>34</v>
      </c>
      <c r="I11" s="358"/>
      <c r="J11" s="357" t="s">
        <v>34</v>
      </c>
      <c r="K11" s="358"/>
      <c r="L11" s="69">
        <f t="shared" si="0"/>
        <v>0.58333333333333304</v>
      </c>
      <c r="M11" s="67" t="str">
        <f t="shared" si="0"/>
        <v>-</v>
      </c>
      <c r="N11" s="68">
        <f t="shared" si="0"/>
        <v>0.625</v>
      </c>
      <c r="P11" s="69">
        <v>0.45833333333333298</v>
      </c>
      <c r="Q11" s="70" t="s">
        <v>11</v>
      </c>
      <c r="R11" s="67">
        <v>0.47916666666666702</v>
      </c>
      <c r="S11" s="357" t="s">
        <v>34</v>
      </c>
      <c r="T11" s="358"/>
      <c r="U11" s="357" t="s">
        <v>34</v>
      </c>
      <c r="V11" s="358"/>
      <c r="W11" s="357" t="s">
        <v>34</v>
      </c>
      <c r="X11" s="358"/>
      <c r="Y11" s="67">
        <f t="shared" si="1"/>
        <v>0.45833333333333298</v>
      </c>
      <c r="Z11" s="67" t="str">
        <f t="shared" si="1"/>
        <v>-</v>
      </c>
      <c r="AA11" s="68">
        <f t="shared" si="1"/>
        <v>0.47916666666666702</v>
      </c>
    </row>
    <row r="12" spans="1:27" x14ac:dyDescent="0.25">
      <c r="A12" s="69">
        <v>0.625</v>
      </c>
      <c r="B12" s="70" t="s">
        <v>11</v>
      </c>
      <c r="C12" s="67">
        <v>0.66666666666666696</v>
      </c>
      <c r="D12" s="357" t="s">
        <v>34</v>
      </c>
      <c r="E12" s="358"/>
      <c r="F12" s="357" t="s">
        <v>34</v>
      </c>
      <c r="G12" s="358"/>
      <c r="H12" s="357" t="s">
        <v>34</v>
      </c>
      <c r="I12" s="358"/>
      <c r="J12" s="357" t="s">
        <v>34</v>
      </c>
      <c r="K12" s="358"/>
      <c r="L12" s="69">
        <f t="shared" si="0"/>
        <v>0.625</v>
      </c>
      <c r="M12" s="67" t="str">
        <f t="shared" si="0"/>
        <v>-</v>
      </c>
      <c r="N12" s="68">
        <f t="shared" si="0"/>
        <v>0.66666666666666696</v>
      </c>
      <c r="P12" s="69">
        <v>0.47916666666666702</v>
      </c>
      <c r="Q12" s="70" t="s">
        <v>11</v>
      </c>
      <c r="R12" s="67">
        <v>0.5</v>
      </c>
      <c r="S12" s="357" t="s">
        <v>34</v>
      </c>
      <c r="T12" s="358"/>
      <c r="U12" s="357" t="s">
        <v>34</v>
      </c>
      <c r="V12" s="358"/>
      <c r="W12" s="357" t="s">
        <v>34</v>
      </c>
      <c r="X12" s="358"/>
      <c r="Y12" s="67">
        <f t="shared" si="1"/>
        <v>0.47916666666666702</v>
      </c>
      <c r="Z12" s="67" t="str">
        <f t="shared" si="1"/>
        <v>-</v>
      </c>
      <c r="AA12" s="68">
        <f t="shared" si="1"/>
        <v>0.5</v>
      </c>
    </row>
    <row r="13" spans="1:27" x14ac:dyDescent="0.25">
      <c r="A13" s="69">
        <v>0.66666666666666696</v>
      </c>
      <c r="B13" s="70" t="s">
        <v>11</v>
      </c>
      <c r="C13" s="67">
        <v>0.70833333333333304</v>
      </c>
      <c r="D13" s="357" t="s">
        <v>34</v>
      </c>
      <c r="E13" s="358"/>
      <c r="F13" s="357" t="s">
        <v>34</v>
      </c>
      <c r="G13" s="358"/>
      <c r="H13" s="357" t="s">
        <v>34</v>
      </c>
      <c r="I13" s="358"/>
      <c r="J13" s="357" t="s">
        <v>34</v>
      </c>
      <c r="K13" s="358"/>
      <c r="L13" s="69">
        <f t="shared" si="0"/>
        <v>0.66666666666666696</v>
      </c>
      <c r="M13" s="67" t="str">
        <f t="shared" si="0"/>
        <v>-</v>
      </c>
      <c r="N13" s="68">
        <f t="shared" si="0"/>
        <v>0.70833333333333304</v>
      </c>
      <c r="P13" s="69">
        <v>0.5</v>
      </c>
      <c r="Q13" s="70" t="s">
        <v>11</v>
      </c>
      <c r="R13" s="67">
        <v>0.52083333333333404</v>
      </c>
      <c r="S13" s="357" t="s">
        <v>34</v>
      </c>
      <c r="T13" s="358"/>
      <c r="U13" s="357" t="s">
        <v>34</v>
      </c>
      <c r="V13" s="358"/>
      <c r="W13" s="357" t="s">
        <v>34</v>
      </c>
      <c r="X13" s="358"/>
      <c r="Y13" s="67">
        <f t="shared" si="1"/>
        <v>0.5</v>
      </c>
      <c r="Z13" s="67" t="str">
        <f t="shared" si="1"/>
        <v>-</v>
      </c>
      <c r="AA13" s="68">
        <f t="shared" si="1"/>
        <v>0.52083333333333404</v>
      </c>
    </row>
    <row r="14" spans="1:27" x14ac:dyDescent="0.25">
      <c r="A14" s="69">
        <v>0.70833333333333304</v>
      </c>
      <c r="B14" s="70" t="s">
        <v>11</v>
      </c>
      <c r="C14" s="67">
        <v>0.75</v>
      </c>
      <c r="D14" s="357" t="s">
        <v>34</v>
      </c>
      <c r="E14" s="358"/>
      <c r="F14" s="357" t="s">
        <v>34</v>
      </c>
      <c r="G14" s="358"/>
      <c r="H14" s="357" t="s">
        <v>34</v>
      </c>
      <c r="I14" s="358"/>
      <c r="J14" s="357" t="s">
        <v>34</v>
      </c>
      <c r="K14" s="358"/>
      <c r="L14" s="69">
        <f t="shared" si="0"/>
        <v>0.70833333333333304</v>
      </c>
      <c r="M14" s="67" t="str">
        <f t="shared" si="0"/>
        <v>-</v>
      </c>
      <c r="N14" s="68">
        <f t="shared" si="0"/>
        <v>0.75</v>
      </c>
      <c r="P14" s="69">
        <v>0.52083333333333304</v>
      </c>
      <c r="Q14" s="70" t="s">
        <v>11</v>
      </c>
      <c r="R14" s="67">
        <v>0.54166666666666696</v>
      </c>
      <c r="S14" s="357" t="s">
        <v>34</v>
      </c>
      <c r="T14" s="358"/>
      <c r="U14" s="357" t="s">
        <v>34</v>
      </c>
      <c r="V14" s="358"/>
      <c r="W14" s="357" t="s">
        <v>34</v>
      </c>
      <c r="X14" s="358"/>
      <c r="Y14" s="67">
        <f t="shared" si="1"/>
        <v>0.52083333333333304</v>
      </c>
      <c r="Z14" s="67" t="str">
        <f t="shared" si="1"/>
        <v>-</v>
      </c>
      <c r="AA14" s="68">
        <f t="shared" si="1"/>
        <v>0.54166666666666696</v>
      </c>
    </row>
    <row r="15" spans="1:27" x14ac:dyDescent="0.25">
      <c r="A15" s="69">
        <v>0.75</v>
      </c>
      <c r="B15" s="70" t="s">
        <v>11</v>
      </c>
      <c r="C15" s="67">
        <v>0.79166666666666696</v>
      </c>
      <c r="D15" s="357" t="s">
        <v>34</v>
      </c>
      <c r="E15" s="358"/>
      <c r="F15" s="357" t="s">
        <v>34</v>
      </c>
      <c r="G15" s="358"/>
      <c r="H15" s="357" t="s">
        <v>34</v>
      </c>
      <c r="I15" s="358"/>
      <c r="J15" s="357" t="s">
        <v>34</v>
      </c>
      <c r="K15" s="358"/>
      <c r="L15" s="69">
        <f t="shared" si="0"/>
        <v>0.75</v>
      </c>
      <c r="M15" s="67" t="str">
        <f t="shared" si="0"/>
        <v>-</v>
      </c>
      <c r="N15" s="68">
        <f t="shared" si="0"/>
        <v>0.79166666666666696</v>
      </c>
      <c r="P15" s="69">
        <v>0.54166666666666696</v>
      </c>
      <c r="Q15" s="70" t="s">
        <v>11</v>
      </c>
      <c r="R15" s="67">
        <v>0.5625</v>
      </c>
      <c r="S15" s="357" t="s">
        <v>34</v>
      </c>
      <c r="T15" s="358"/>
      <c r="U15" s="357" t="s">
        <v>34</v>
      </c>
      <c r="V15" s="358"/>
      <c r="W15" s="357" t="s">
        <v>34</v>
      </c>
      <c r="X15" s="358"/>
      <c r="Y15" s="67">
        <f t="shared" si="1"/>
        <v>0.54166666666666696</v>
      </c>
      <c r="Z15" s="67" t="str">
        <f t="shared" si="1"/>
        <v>-</v>
      </c>
      <c r="AA15" s="68">
        <f t="shared" si="1"/>
        <v>0.5625</v>
      </c>
    </row>
    <row r="16" spans="1:27" x14ac:dyDescent="0.25">
      <c r="A16" s="69">
        <v>0.79166666666666696</v>
      </c>
      <c r="B16" s="70" t="s">
        <v>11</v>
      </c>
      <c r="C16" s="67">
        <v>0.83333333333333304</v>
      </c>
      <c r="D16" s="357" t="s">
        <v>34</v>
      </c>
      <c r="E16" s="358"/>
      <c r="F16" s="357" t="s">
        <v>34</v>
      </c>
      <c r="G16" s="358"/>
      <c r="H16" s="357" t="s">
        <v>34</v>
      </c>
      <c r="I16" s="358"/>
      <c r="J16" s="357" t="s">
        <v>34</v>
      </c>
      <c r="K16" s="358"/>
      <c r="L16" s="69">
        <f t="shared" si="0"/>
        <v>0.79166666666666696</v>
      </c>
      <c r="M16" s="67" t="str">
        <f t="shared" si="0"/>
        <v>-</v>
      </c>
      <c r="N16" s="68">
        <f t="shared" si="0"/>
        <v>0.83333333333333304</v>
      </c>
      <c r="P16" s="69">
        <v>0.5625</v>
      </c>
      <c r="Q16" s="70" t="s">
        <v>11</v>
      </c>
      <c r="R16" s="67">
        <v>0.58333333333333304</v>
      </c>
      <c r="S16" s="357" t="s">
        <v>34</v>
      </c>
      <c r="T16" s="358"/>
      <c r="U16" s="357" t="s">
        <v>34</v>
      </c>
      <c r="V16" s="358"/>
      <c r="W16" s="357" t="s">
        <v>34</v>
      </c>
      <c r="X16" s="358"/>
      <c r="Y16" s="67">
        <f t="shared" si="1"/>
        <v>0.5625</v>
      </c>
      <c r="Z16" s="67" t="str">
        <f t="shared" si="1"/>
        <v>-</v>
      </c>
      <c r="AA16" s="68">
        <f t="shared" si="1"/>
        <v>0.58333333333333304</v>
      </c>
    </row>
    <row r="17" spans="1:27" x14ac:dyDescent="0.25">
      <c r="A17" s="69">
        <v>0.83333333333333304</v>
      </c>
      <c r="B17" s="70" t="s">
        <v>11</v>
      </c>
      <c r="C17" s="67">
        <v>0.875</v>
      </c>
      <c r="D17" s="357" t="s">
        <v>34</v>
      </c>
      <c r="E17" s="358"/>
      <c r="F17" s="357" t="s">
        <v>34</v>
      </c>
      <c r="G17" s="358"/>
      <c r="H17" s="357" t="s">
        <v>34</v>
      </c>
      <c r="I17" s="358"/>
      <c r="J17" s="357" t="s">
        <v>34</v>
      </c>
      <c r="K17" s="358"/>
      <c r="L17" s="69">
        <f t="shared" si="0"/>
        <v>0.83333333333333304</v>
      </c>
      <c r="M17" s="67" t="str">
        <f t="shared" si="0"/>
        <v>-</v>
      </c>
      <c r="N17" s="68">
        <f t="shared" si="0"/>
        <v>0.875</v>
      </c>
      <c r="P17" s="69">
        <v>0.58333333333333304</v>
      </c>
      <c r="Q17" s="70" t="s">
        <v>11</v>
      </c>
      <c r="R17" s="67">
        <v>0.60416666666666696</v>
      </c>
      <c r="S17" s="357" t="s">
        <v>34</v>
      </c>
      <c r="T17" s="358"/>
      <c r="U17" s="357" t="s">
        <v>34</v>
      </c>
      <c r="V17" s="358"/>
      <c r="W17" s="357" t="s">
        <v>34</v>
      </c>
      <c r="X17" s="358"/>
      <c r="Y17" s="67">
        <f t="shared" si="1"/>
        <v>0.58333333333333304</v>
      </c>
      <c r="Z17" s="67" t="str">
        <f t="shared" si="1"/>
        <v>-</v>
      </c>
      <c r="AA17" s="68">
        <f t="shared" si="1"/>
        <v>0.60416666666666696</v>
      </c>
    </row>
    <row r="18" spans="1:27" x14ac:dyDescent="0.25">
      <c r="A18" s="69">
        <v>0.875</v>
      </c>
      <c r="B18" s="70" t="s">
        <v>11</v>
      </c>
      <c r="C18" s="67">
        <v>0.91666666666666696</v>
      </c>
      <c r="D18" s="357" t="s">
        <v>34</v>
      </c>
      <c r="E18" s="358"/>
      <c r="F18" s="357" t="s">
        <v>34</v>
      </c>
      <c r="G18" s="358"/>
      <c r="H18" s="357" t="s">
        <v>34</v>
      </c>
      <c r="I18" s="358"/>
      <c r="J18" s="357" t="s">
        <v>34</v>
      </c>
      <c r="K18" s="358"/>
      <c r="L18" s="69">
        <f t="shared" si="0"/>
        <v>0.875</v>
      </c>
      <c r="M18" s="67" t="str">
        <f t="shared" si="0"/>
        <v>-</v>
      </c>
      <c r="N18" s="68">
        <f t="shared" si="0"/>
        <v>0.91666666666666696</v>
      </c>
      <c r="P18" s="69">
        <v>0.60416666666666696</v>
      </c>
      <c r="Q18" s="70" t="s">
        <v>11</v>
      </c>
      <c r="R18" s="67">
        <v>0.625</v>
      </c>
      <c r="S18" s="357" t="s">
        <v>34</v>
      </c>
      <c r="T18" s="358"/>
      <c r="U18" s="357" t="s">
        <v>34</v>
      </c>
      <c r="V18" s="358"/>
      <c r="W18" s="357" t="s">
        <v>34</v>
      </c>
      <c r="X18" s="358"/>
      <c r="Y18" s="67">
        <f t="shared" si="1"/>
        <v>0.60416666666666696</v>
      </c>
      <c r="Z18" s="67" t="str">
        <f t="shared" si="1"/>
        <v>-</v>
      </c>
      <c r="AA18" s="68">
        <f t="shared" si="1"/>
        <v>0.625</v>
      </c>
    </row>
    <row r="19" spans="1:27" x14ac:dyDescent="0.25">
      <c r="A19" s="69">
        <v>0.91666666666666696</v>
      </c>
      <c r="B19" s="70" t="s">
        <v>11</v>
      </c>
      <c r="C19" s="67">
        <v>0.95833333333333304</v>
      </c>
      <c r="D19" s="357" t="s">
        <v>34</v>
      </c>
      <c r="E19" s="358"/>
      <c r="F19" s="357" t="s">
        <v>34</v>
      </c>
      <c r="G19" s="358"/>
      <c r="H19" s="357" t="s">
        <v>34</v>
      </c>
      <c r="I19" s="358"/>
      <c r="J19" s="357" t="s">
        <v>34</v>
      </c>
      <c r="K19" s="358"/>
      <c r="L19" s="69">
        <f t="shared" si="0"/>
        <v>0.91666666666666696</v>
      </c>
      <c r="M19" s="67" t="str">
        <f t="shared" si="0"/>
        <v>-</v>
      </c>
      <c r="N19" s="68">
        <f t="shared" si="0"/>
        <v>0.95833333333333304</v>
      </c>
      <c r="P19" s="69">
        <v>0.625</v>
      </c>
      <c r="Q19" s="70" t="s">
        <v>11</v>
      </c>
      <c r="R19" s="67">
        <v>0.64583333333333304</v>
      </c>
      <c r="S19" s="357" t="s">
        <v>34</v>
      </c>
      <c r="T19" s="358"/>
      <c r="U19" s="357" t="s">
        <v>34</v>
      </c>
      <c r="V19" s="358"/>
      <c r="W19" s="357" t="s">
        <v>34</v>
      </c>
      <c r="X19" s="358"/>
      <c r="Y19" s="67">
        <f t="shared" si="1"/>
        <v>0.625</v>
      </c>
      <c r="Z19" s="67" t="str">
        <f t="shared" si="1"/>
        <v>-</v>
      </c>
      <c r="AA19" s="68">
        <f t="shared" si="1"/>
        <v>0.64583333333333304</v>
      </c>
    </row>
    <row r="20" spans="1:27" x14ac:dyDescent="0.25">
      <c r="D20" s="339"/>
      <c r="E20" s="339"/>
      <c r="F20" s="339"/>
      <c r="G20" s="339"/>
      <c r="H20" s="339"/>
      <c r="I20" s="339"/>
      <c r="J20" s="339"/>
      <c r="K20" s="339"/>
      <c r="P20" s="69">
        <v>0.64583333333333404</v>
      </c>
      <c r="Q20" s="70" t="s">
        <v>11</v>
      </c>
      <c r="R20" s="67">
        <v>0.66666666666666696</v>
      </c>
      <c r="S20" s="357" t="s">
        <v>34</v>
      </c>
      <c r="T20" s="358"/>
      <c r="U20" s="357" t="s">
        <v>34</v>
      </c>
      <c r="V20" s="358"/>
      <c r="W20" s="357" t="s">
        <v>34</v>
      </c>
      <c r="X20" s="358"/>
      <c r="Y20" s="67">
        <f t="shared" si="1"/>
        <v>0.64583333333333404</v>
      </c>
      <c r="Z20" s="67" t="str">
        <f t="shared" si="1"/>
        <v>-</v>
      </c>
      <c r="AA20" s="68">
        <f t="shared" si="1"/>
        <v>0.66666666666666696</v>
      </c>
    </row>
    <row r="21" spans="1:27" x14ac:dyDescent="0.25">
      <c r="P21" s="69">
        <v>0.66666666666666696</v>
      </c>
      <c r="Q21" s="70" t="s">
        <v>11</v>
      </c>
      <c r="R21" s="67">
        <v>0.6875</v>
      </c>
      <c r="S21" s="357" t="s">
        <v>34</v>
      </c>
      <c r="T21" s="358"/>
      <c r="U21" s="357" t="s">
        <v>34</v>
      </c>
      <c r="V21" s="358"/>
      <c r="W21" s="357" t="s">
        <v>34</v>
      </c>
      <c r="X21" s="358"/>
      <c r="Y21" s="67">
        <f t="shared" ref="Y21:AA32" si="2">P21</f>
        <v>0.66666666666666696</v>
      </c>
      <c r="Z21" s="67" t="str">
        <f t="shared" si="2"/>
        <v>-</v>
      </c>
      <c r="AA21" s="68">
        <f t="shared" si="2"/>
        <v>0.6875</v>
      </c>
    </row>
    <row r="22" spans="1:27" x14ac:dyDescent="0.25">
      <c r="P22" s="69">
        <v>0.6875</v>
      </c>
      <c r="Q22" s="70" t="s">
        <v>11</v>
      </c>
      <c r="R22" s="67">
        <v>0.70833333333333304</v>
      </c>
      <c r="S22" s="357" t="s">
        <v>34</v>
      </c>
      <c r="T22" s="358"/>
      <c r="U22" s="357" t="s">
        <v>34</v>
      </c>
      <c r="V22" s="358"/>
      <c r="W22" s="357" t="s">
        <v>34</v>
      </c>
      <c r="X22" s="358"/>
      <c r="Y22" s="67">
        <f t="shared" si="2"/>
        <v>0.6875</v>
      </c>
      <c r="Z22" s="67" t="str">
        <f t="shared" si="2"/>
        <v>-</v>
      </c>
      <c r="AA22" s="68">
        <f t="shared" si="2"/>
        <v>0.70833333333333304</v>
      </c>
    </row>
    <row r="23" spans="1:27" x14ac:dyDescent="0.25">
      <c r="P23" s="69">
        <v>0.70833333333333404</v>
      </c>
      <c r="Q23" s="70" t="s">
        <v>11</v>
      </c>
      <c r="R23" s="67">
        <v>0.72916666666666696</v>
      </c>
      <c r="S23" s="357" t="s">
        <v>34</v>
      </c>
      <c r="T23" s="358"/>
      <c r="U23" s="357" t="s">
        <v>34</v>
      </c>
      <c r="V23" s="358"/>
      <c r="W23" s="357" t="s">
        <v>34</v>
      </c>
      <c r="X23" s="358"/>
      <c r="Y23" s="67">
        <f t="shared" si="2"/>
        <v>0.70833333333333404</v>
      </c>
      <c r="Z23" s="67" t="str">
        <f t="shared" si="2"/>
        <v>-</v>
      </c>
      <c r="AA23" s="68">
        <f t="shared" si="2"/>
        <v>0.72916666666666696</v>
      </c>
    </row>
    <row r="24" spans="1:27" x14ac:dyDescent="0.25">
      <c r="P24" s="69">
        <v>0.72916666666666696</v>
      </c>
      <c r="Q24" s="70" t="s">
        <v>11</v>
      </c>
      <c r="R24" s="67">
        <v>0.75</v>
      </c>
      <c r="S24" s="357" t="s">
        <v>34</v>
      </c>
      <c r="T24" s="358"/>
      <c r="U24" s="357" t="s">
        <v>34</v>
      </c>
      <c r="V24" s="358"/>
      <c r="W24" s="357" t="s">
        <v>34</v>
      </c>
      <c r="X24" s="358"/>
      <c r="Y24" s="67">
        <f t="shared" si="2"/>
        <v>0.72916666666666696</v>
      </c>
      <c r="Z24" s="67" t="str">
        <f t="shared" si="2"/>
        <v>-</v>
      </c>
      <c r="AA24" s="68">
        <f t="shared" si="2"/>
        <v>0.75</v>
      </c>
    </row>
    <row r="25" spans="1:27" x14ac:dyDescent="0.25">
      <c r="P25" s="69">
        <v>0.75</v>
      </c>
      <c r="Q25" s="70" t="s">
        <v>11</v>
      </c>
      <c r="R25" s="67">
        <v>0.77083333333333304</v>
      </c>
      <c r="S25" s="357" t="s">
        <v>34</v>
      </c>
      <c r="T25" s="358"/>
      <c r="U25" s="357" t="s">
        <v>34</v>
      </c>
      <c r="V25" s="358"/>
      <c r="W25" s="357" t="s">
        <v>34</v>
      </c>
      <c r="X25" s="358"/>
      <c r="Y25" s="67">
        <f t="shared" si="2"/>
        <v>0.75</v>
      </c>
      <c r="Z25" s="67" t="str">
        <f t="shared" si="2"/>
        <v>-</v>
      </c>
      <c r="AA25" s="68">
        <f t="shared" si="2"/>
        <v>0.77083333333333304</v>
      </c>
    </row>
    <row r="26" spans="1:27" x14ac:dyDescent="0.25">
      <c r="P26" s="69">
        <v>0.77083333333333304</v>
      </c>
      <c r="Q26" s="70" t="s">
        <v>11</v>
      </c>
      <c r="R26" s="67">
        <v>0.79166666666666596</v>
      </c>
      <c r="S26" s="357" t="s">
        <v>34</v>
      </c>
      <c r="T26" s="358"/>
      <c r="U26" s="357" t="s">
        <v>34</v>
      </c>
      <c r="V26" s="358"/>
      <c r="W26" s="357" t="s">
        <v>34</v>
      </c>
      <c r="X26" s="358"/>
      <c r="Y26" s="67">
        <f t="shared" si="2"/>
        <v>0.77083333333333304</v>
      </c>
      <c r="Z26" s="67" t="str">
        <f t="shared" si="2"/>
        <v>-</v>
      </c>
      <c r="AA26" s="68">
        <f t="shared" si="2"/>
        <v>0.79166666666666596</v>
      </c>
    </row>
    <row r="27" spans="1:27" x14ac:dyDescent="0.25">
      <c r="P27" s="69">
        <v>0.79166666666666596</v>
      </c>
      <c r="Q27" s="70" t="s">
        <v>11</v>
      </c>
      <c r="R27" s="67">
        <v>0.812499999999999</v>
      </c>
      <c r="S27" s="357" t="s">
        <v>34</v>
      </c>
      <c r="T27" s="358"/>
      <c r="U27" s="357" t="s">
        <v>34</v>
      </c>
      <c r="V27" s="358"/>
      <c r="W27" s="357" t="s">
        <v>34</v>
      </c>
      <c r="X27" s="358"/>
      <c r="Y27" s="67">
        <f t="shared" si="2"/>
        <v>0.79166666666666596</v>
      </c>
      <c r="Z27" s="67" t="str">
        <f t="shared" si="2"/>
        <v>-</v>
      </c>
      <c r="AA27" s="68">
        <f t="shared" si="2"/>
        <v>0.812499999999999</v>
      </c>
    </row>
    <row r="28" spans="1:27" x14ac:dyDescent="0.25">
      <c r="P28" s="69">
        <v>0.812499999999999</v>
      </c>
      <c r="Q28" s="70" t="s">
        <v>11</v>
      </c>
      <c r="R28" s="67">
        <v>0.83333333333333204</v>
      </c>
      <c r="S28" s="357" t="s">
        <v>34</v>
      </c>
      <c r="T28" s="358"/>
      <c r="U28" s="357" t="s">
        <v>34</v>
      </c>
      <c r="V28" s="358"/>
      <c r="W28" s="357" t="s">
        <v>34</v>
      </c>
      <c r="X28" s="358"/>
      <c r="Y28" s="67">
        <f t="shared" si="2"/>
        <v>0.812499999999999</v>
      </c>
      <c r="Z28" s="67" t="str">
        <f t="shared" si="2"/>
        <v>-</v>
      </c>
      <c r="AA28" s="68">
        <f t="shared" si="2"/>
        <v>0.83333333333333204</v>
      </c>
    </row>
    <row r="29" spans="1:27" x14ac:dyDescent="0.25">
      <c r="P29" s="69">
        <v>0.83333333333333204</v>
      </c>
      <c r="Q29" s="70" t="s">
        <v>11</v>
      </c>
      <c r="R29" s="67">
        <v>0.85416666666666496</v>
      </c>
      <c r="S29" s="357" t="s">
        <v>34</v>
      </c>
      <c r="T29" s="358"/>
      <c r="U29" s="357" t="s">
        <v>34</v>
      </c>
      <c r="V29" s="358"/>
      <c r="W29" s="357" t="s">
        <v>34</v>
      </c>
      <c r="X29" s="358"/>
      <c r="Y29" s="67">
        <f t="shared" si="2"/>
        <v>0.83333333333333204</v>
      </c>
      <c r="Z29" s="67" t="str">
        <f t="shared" si="2"/>
        <v>-</v>
      </c>
      <c r="AA29" s="68">
        <f t="shared" si="2"/>
        <v>0.85416666666666496</v>
      </c>
    </row>
    <row r="30" spans="1:27" x14ac:dyDescent="0.25">
      <c r="P30" s="69">
        <v>0.85416666666666496</v>
      </c>
      <c r="Q30" s="70" t="s">
        <v>11</v>
      </c>
      <c r="R30" s="67">
        <v>0.874999999999998</v>
      </c>
      <c r="S30" s="357" t="s">
        <v>34</v>
      </c>
      <c r="T30" s="358"/>
      <c r="U30" s="357" t="s">
        <v>34</v>
      </c>
      <c r="V30" s="358"/>
      <c r="W30" s="357" t="s">
        <v>34</v>
      </c>
      <c r="X30" s="358"/>
      <c r="Y30" s="67">
        <f t="shared" si="2"/>
        <v>0.85416666666666496</v>
      </c>
      <c r="Z30" s="67" t="str">
        <f t="shared" si="2"/>
        <v>-</v>
      </c>
      <c r="AA30" s="68">
        <f t="shared" si="2"/>
        <v>0.874999999999998</v>
      </c>
    </row>
    <row r="31" spans="1:27" x14ac:dyDescent="0.25">
      <c r="P31" s="73">
        <v>0.874999999999998</v>
      </c>
      <c r="Q31" s="74" t="s">
        <v>11</v>
      </c>
      <c r="R31" s="75">
        <v>0.89583333333333104</v>
      </c>
      <c r="S31" s="357" t="s">
        <v>34</v>
      </c>
      <c r="T31" s="358"/>
      <c r="U31" s="357" t="s">
        <v>34</v>
      </c>
      <c r="V31" s="358"/>
      <c r="W31" s="357" t="s">
        <v>34</v>
      </c>
      <c r="X31" s="358"/>
      <c r="Y31" s="75">
        <f t="shared" si="2"/>
        <v>0.874999999999998</v>
      </c>
      <c r="Z31" s="75" t="str">
        <f t="shared" si="2"/>
        <v>-</v>
      </c>
      <c r="AA31" s="8">
        <f t="shared" si="2"/>
        <v>0.89583333333333104</v>
      </c>
    </row>
    <row r="32" spans="1:27" x14ac:dyDescent="0.25">
      <c r="P32" s="69">
        <v>0.89583333333333104</v>
      </c>
      <c r="Q32" s="70" t="s">
        <v>11</v>
      </c>
      <c r="R32" s="67">
        <v>0.91666666666666397</v>
      </c>
      <c r="S32" s="357" t="s">
        <v>34</v>
      </c>
      <c r="T32" s="358"/>
      <c r="U32" s="357" t="s">
        <v>34</v>
      </c>
      <c r="V32" s="358"/>
      <c r="W32" s="357" t="s">
        <v>34</v>
      </c>
      <c r="X32" s="358"/>
      <c r="Y32" s="67">
        <f t="shared" si="2"/>
        <v>0.89583333333333104</v>
      </c>
      <c r="Z32" s="67" t="str">
        <f t="shared" si="2"/>
        <v>-</v>
      </c>
      <c r="AA32" s="68">
        <f t="shared" si="2"/>
        <v>0.91666666666666397</v>
      </c>
    </row>
  </sheetData>
  <mergeCells count="165">
    <mergeCell ref="S28:T28"/>
    <mergeCell ref="U28:V28"/>
    <mergeCell ref="W28:X28"/>
    <mergeCell ref="S29:T29"/>
    <mergeCell ref="U29:V29"/>
    <mergeCell ref="W29:X29"/>
    <mergeCell ref="S32:T32"/>
    <mergeCell ref="U32:V32"/>
    <mergeCell ref="W32:X32"/>
    <mergeCell ref="S30:T30"/>
    <mergeCell ref="U30:V30"/>
    <mergeCell ref="W30:X30"/>
    <mergeCell ref="S31:T31"/>
    <mergeCell ref="U31:V31"/>
    <mergeCell ref="W31:X31"/>
    <mergeCell ref="S25:T25"/>
    <mergeCell ref="U25:V25"/>
    <mergeCell ref="W25:X25"/>
    <mergeCell ref="S26:T26"/>
    <mergeCell ref="U26:V26"/>
    <mergeCell ref="W26:X26"/>
    <mergeCell ref="S27:T27"/>
    <mergeCell ref="U27:V27"/>
    <mergeCell ref="W27:X27"/>
    <mergeCell ref="S22:T22"/>
    <mergeCell ref="U22:V22"/>
    <mergeCell ref="W22:X22"/>
    <mergeCell ref="S23:T23"/>
    <mergeCell ref="U23:V23"/>
    <mergeCell ref="W23:X23"/>
    <mergeCell ref="S24:T24"/>
    <mergeCell ref="U24:V24"/>
    <mergeCell ref="W24:X24"/>
    <mergeCell ref="S19:T19"/>
    <mergeCell ref="U19:V19"/>
    <mergeCell ref="W19:X19"/>
    <mergeCell ref="S20:T20"/>
    <mergeCell ref="U20:V20"/>
    <mergeCell ref="W20:X20"/>
    <mergeCell ref="S21:T21"/>
    <mergeCell ref="U21:V21"/>
    <mergeCell ref="W21:X21"/>
    <mergeCell ref="W15:X15"/>
    <mergeCell ref="S16:T16"/>
    <mergeCell ref="U16:V16"/>
    <mergeCell ref="W16:X16"/>
    <mergeCell ref="S17:T17"/>
    <mergeCell ref="U17:V17"/>
    <mergeCell ref="W17:X17"/>
    <mergeCell ref="S18:T18"/>
    <mergeCell ref="U18:V18"/>
    <mergeCell ref="W18:X18"/>
    <mergeCell ref="W10:X10"/>
    <mergeCell ref="W11:X11"/>
    <mergeCell ref="S12:T12"/>
    <mergeCell ref="U12:V12"/>
    <mergeCell ref="W12:X12"/>
    <mergeCell ref="S13:T13"/>
    <mergeCell ref="U13:V13"/>
    <mergeCell ref="W13:X13"/>
    <mergeCell ref="S14:T14"/>
    <mergeCell ref="U14:V14"/>
    <mergeCell ref="W14:X14"/>
    <mergeCell ref="W5:X5"/>
    <mergeCell ref="S6:T6"/>
    <mergeCell ref="U6:V6"/>
    <mergeCell ref="W6:X6"/>
    <mergeCell ref="S7:T7"/>
    <mergeCell ref="U7:V7"/>
    <mergeCell ref="W7:X7"/>
    <mergeCell ref="W8:X8"/>
    <mergeCell ref="S9:T9"/>
    <mergeCell ref="U9:V9"/>
    <mergeCell ref="W9:X9"/>
    <mergeCell ref="D18:E18"/>
    <mergeCell ref="F18:G18"/>
    <mergeCell ref="H18:I18"/>
    <mergeCell ref="J18:K18"/>
    <mergeCell ref="S5:T5"/>
    <mergeCell ref="U5:V5"/>
    <mergeCell ref="S8:T8"/>
    <mergeCell ref="U8:V8"/>
    <mergeCell ref="S11:T11"/>
    <mergeCell ref="U11:V11"/>
    <mergeCell ref="S10:T10"/>
    <mergeCell ref="U10:V10"/>
    <mergeCell ref="S15:T15"/>
    <mergeCell ref="U15:V15"/>
    <mergeCell ref="F15:G15"/>
    <mergeCell ref="H15:I15"/>
    <mergeCell ref="J15:K15"/>
    <mergeCell ref="F16:G16"/>
    <mergeCell ref="H16:I16"/>
    <mergeCell ref="J16:K16"/>
    <mergeCell ref="F17:G17"/>
    <mergeCell ref="H17:I17"/>
    <mergeCell ref="J17:K17"/>
    <mergeCell ref="D5:E5"/>
    <mergeCell ref="D6:E6"/>
    <mergeCell ref="D7:E7"/>
    <mergeCell ref="D8:E8"/>
    <mergeCell ref="D9:E9"/>
    <mergeCell ref="D17:E17"/>
    <mergeCell ref="F5:G5"/>
    <mergeCell ref="H5:I5"/>
    <mergeCell ref="J5:K5"/>
    <mergeCell ref="F6:G6"/>
    <mergeCell ref="H6:I6"/>
    <mergeCell ref="J6:K6"/>
    <mergeCell ref="F7:G7"/>
    <mergeCell ref="H7:I7"/>
    <mergeCell ref="D11:E11"/>
    <mergeCell ref="J7:K7"/>
    <mergeCell ref="F8:G8"/>
    <mergeCell ref="H8:I8"/>
    <mergeCell ref="J8:K8"/>
    <mergeCell ref="F9:G9"/>
    <mergeCell ref="H9:I9"/>
    <mergeCell ref="J9:K9"/>
    <mergeCell ref="F10:G10"/>
    <mergeCell ref="H10:I10"/>
    <mergeCell ref="S2:T2"/>
    <mergeCell ref="W3:X3"/>
    <mergeCell ref="A1:N1"/>
    <mergeCell ref="P1:AA1"/>
    <mergeCell ref="A2:C4"/>
    <mergeCell ref="D2:E2"/>
    <mergeCell ref="F2:G2"/>
    <mergeCell ref="H2:I2"/>
    <mergeCell ref="J2:K2"/>
    <mergeCell ref="L2:N4"/>
    <mergeCell ref="U3:V3"/>
    <mergeCell ref="P2:R4"/>
    <mergeCell ref="U2:V2"/>
    <mergeCell ref="W2:X2"/>
    <mergeCell ref="Y2:AA4"/>
    <mergeCell ref="D3:E3"/>
    <mergeCell ref="F3:G3"/>
    <mergeCell ref="H3:I3"/>
    <mergeCell ref="J3:K3"/>
    <mergeCell ref="S3:T3"/>
    <mergeCell ref="D20:K20"/>
    <mergeCell ref="D19:E19"/>
    <mergeCell ref="F19:G19"/>
    <mergeCell ref="H19:I19"/>
    <mergeCell ref="J19:K19"/>
    <mergeCell ref="D10:E10"/>
    <mergeCell ref="D12:E12"/>
    <mergeCell ref="D13:E13"/>
    <mergeCell ref="D14:E14"/>
    <mergeCell ref="D15:E15"/>
    <mergeCell ref="D16:E16"/>
    <mergeCell ref="J10:K10"/>
    <mergeCell ref="F11:G11"/>
    <mergeCell ref="H11:I11"/>
    <mergeCell ref="J11:K11"/>
    <mergeCell ref="F12:G12"/>
    <mergeCell ref="H12:I12"/>
    <mergeCell ref="J12:K12"/>
    <mergeCell ref="F13:G13"/>
    <mergeCell ref="H13:I13"/>
    <mergeCell ref="J13:K13"/>
    <mergeCell ref="F14:G14"/>
    <mergeCell ref="H14:I14"/>
    <mergeCell ref="J14:K14"/>
  </mergeCells>
  <conditionalFormatting sqref="A1:A2 D2:L2 O2:P2 S2:Y2 D3 F3 H3 J3 S3 U3 W3 O3:O4 D4:K4 S4:X4">
    <cfRule type="cellIs" dxfId="1528" priority="14" operator="equal">
      <formula>"VAPAA"</formula>
    </cfRule>
  </conditionalFormatting>
  <conditionalFormatting sqref="A2 D2:L2 O2:P2 S2:Y2 D3 F3 H3 J3 S3 U3 W3 O3:O4 D4:K4 S4:X4">
    <cfRule type="cellIs" dxfId="1527" priority="13" operator="equal">
      <formula>"ALLIANSSI"</formula>
    </cfRule>
  </conditionalFormatting>
  <conditionalFormatting sqref="A1:XFD4 A33:XFD65536">
    <cfRule type="cellIs" dxfId="1526" priority="12" stopIfTrue="1" operator="equal">
      <formula>"VAPAA"</formula>
    </cfRule>
  </conditionalFormatting>
  <conditionalFormatting sqref="L5:S5 F5:F19 H5:H19 J5:J19 A5:D20 U5:U32 W5:W32 Y5:IV32 L6:R19 S6:S32 M20:R20 A21:R32">
    <cfRule type="cellIs" dxfId="1525" priority="7" stopIfTrue="1" operator="equal">
      <formula>"VAPAA"</formula>
    </cfRule>
  </conditionalFormatting>
  <conditionalFormatting sqref="P1">
    <cfRule type="cellIs" dxfId="1524" priority="15" operator="equal">
      <formula>"VAPAA"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66</vt:i4>
      </vt:variant>
      <vt:variant>
        <vt:lpstr>Nimetyt alueet</vt:lpstr>
      </vt:variant>
      <vt:variant>
        <vt:i4>8</vt:i4>
      </vt:variant>
    </vt:vector>
  </HeadingPairs>
  <TitlesOfParts>
    <vt:vector size="74" baseType="lpstr">
      <vt:lpstr>Koips tekonurmi VKO 45</vt:lpstr>
      <vt:lpstr>Koips tekonurmi VKO 46</vt:lpstr>
      <vt:lpstr>Koips tekonurmi VKO 47</vt:lpstr>
      <vt:lpstr>Koips tekonurmi VKO 48</vt:lpstr>
      <vt:lpstr>Koips tekonurmi VKO 49</vt:lpstr>
      <vt:lpstr>Koips tekonurmi VKO 50</vt:lpstr>
      <vt:lpstr>Koips tekonurmi VKO 51</vt:lpstr>
      <vt:lpstr>Koips tekonurmi VKO 52</vt:lpstr>
      <vt:lpstr>Koips tekonurmi VKO 53</vt:lpstr>
      <vt:lpstr>Koips tekonurmi vko 1</vt:lpstr>
      <vt:lpstr>Koips tekonurmi vko 2</vt:lpstr>
      <vt:lpstr>Koips tekonurmi vko 3</vt:lpstr>
      <vt:lpstr>Koips tekonurmi vko 4</vt:lpstr>
      <vt:lpstr>Koips tekonurmi vko 5</vt:lpstr>
      <vt:lpstr>Koips tekonurmi vko 6</vt:lpstr>
      <vt:lpstr>Koips tekonurmi vko 7</vt:lpstr>
      <vt:lpstr>Koips tekonurmi vko 8</vt:lpstr>
      <vt:lpstr>Taul1</vt:lpstr>
      <vt:lpstr>Koips tekonurmi vko 9</vt:lpstr>
      <vt:lpstr>Koips tekonurmi vko 10</vt:lpstr>
      <vt:lpstr>Koips tekonurmi vko 11</vt:lpstr>
      <vt:lpstr>Koips tekonurmi vko 12</vt:lpstr>
      <vt:lpstr>KOTIOTTELUT</vt:lpstr>
      <vt:lpstr>Koips tekonurmi pohja</vt:lpstr>
      <vt:lpstr>Koips tekonurmi vko 13</vt:lpstr>
      <vt:lpstr>Koips tekonurmi VKO 14</vt:lpstr>
      <vt:lpstr>Koips tekonurmi VKO 15</vt:lpstr>
      <vt:lpstr>Koips tekonurmi VKO 16</vt:lpstr>
      <vt:lpstr>Koips tekonurmi VKO 17</vt:lpstr>
      <vt:lpstr>Koips tekonurmi VKO 18</vt:lpstr>
      <vt:lpstr>Koips tekonurmi VKO 19</vt:lpstr>
      <vt:lpstr>Taul2</vt:lpstr>
      <vt:lpstr>Koips tekonurmi VKO 20</vt:lpstr>
      <vt:lpstr>Koips tekonurmi VKO 21</vt:lpstr>
      <vt:lpstr>Koips tekonurmi VKO 22</vt:lpstr>
      <vt:lpstr>Koips tekonurmi VKO 23</vt:lpstr>
      <vt:lpstr>Koips tekonurmi VKO 24</vt:lpstr>
      <vt:lpstr>Koips tekonurmi VKO 25</vt:lpstr>
      <vt:lpstr>Koips tekonurmi VKO 26</vt:lpstr>
      <vt:lpstr>Koips tekonurmi VKO 27</vt:lpstr>
      <vt:lpstr>Koips tekonurmi VKO 28</vt:lpstr>
      <vt:lpstr>Koips tekonurmi VKO 29</vt:lpstr>
      <vt:lpstr>Koips tekonurmi VKO 30</vt:lpstr>
      <vt:lpstr>Koips tekonurmi VKO 31</vt:lpstr>
      <vt:lpstr>Koips tekonurmi VKO 32</vt:lpstr>
      <vt:lpstr>Koips tekonurmi VKO 33</vt:lpstr>
      <vt:lpstr>Koips tekonurmi VKO 34</vt:lpstr>
      <vt:lpstr>Koips tekonurmi VKO 35</vt:lpstr>
      <vt:lpstr>Koips tekonurmi VKO 36</vt:lpstr>
      <vt:lpstr>Koips tekonurmi VKO 37</vt:lpstr>
      <vt:lpstr>Koips tekonurmi VKO 38</vt:lpstr>
      <vt:lpstr>Koips tekonurmi VKO 39</vt:lpstr>
      <vt:lpstr>Koips tekonurmi VKO 40</vt:lpstr>
      <vt:lpstr>Koips tekonurmi VKO 41</vt:lpstr>
      <vt:lpstr>Koips tekonurmi VKO 42</vt:lpstr>
      <vt:lpstr>Koips tekonurmi VKO 43</vt:lpstr>
      <vt:lpstr>Koips tekonurmi VKO 44</vt:lpstr>
      <vt:lpstr>Koips tekonurmi pohja jakso 1</vt:lpstr>
      <vt:lpstr>VKO 45</vt:lpstr>
      <vt:lpstr>VKO 46</vt:lpstr>
      <vt:lpstr>VKO 47</vt:lpstr>
      <vt:lpstr>VKO 48</vt:lpstr>
      <vt:lpstr>VKO 49</vt:lpstr>
      <vt:lpstr>VKO 50</vt:lpstr>
      <vt:lpstr>VKO 51</vt:lpstr>
      <vt:lpstr>VKO 52</vt:lpstr>
      <vt:lpstr>'Koips tekonurmi pohja'!Tulostusalue</vt:lpstr>
      <vt:lpstr>'Koips tekonurmi vko 10'!Tulostusalue</vt:lpstr>
      <vt:lpstr>'Koips tekonurmi VKO 32'!Tulostusalue</vt:lpstr>
      <vt:lpstr>'Koips tekonurmi VKO 33'!Tulostusalue</vt:lpstr>
      <vt:lpstr>'Koips tekonurmi VKO 35'!Tulostusalue</vt:lpstr>
      <vt:lpstr>'Koips tekonurmi VKO 36'!Tulostusalue</vt:lpstr>
      <vt:lpstr>'Koips tekonurmi vko 9'!Tulostusalue</vt:lpstr>
      <vt:lpstr>KOTIOTTELUT!Tulostusalue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Vellu</dc:creator>
  <cp:keywords/>
  <dc:description/>
  <cp:lastModifiedBy>Simo Miettinen</cp:lastModifiedBy>
  <cp:revision/>
  <dcterms:created xsi:type="dcterms:W3CDTF">2013-07-21T07:38:59Z</dcterms:created>
  <dcterms:modified xsi:type="dcterms:W3CDTF">2026-07-10T13:23:10Z</dcterms:modified>
  <cp:category/>
  <cp:contentStatus/>
</cp:coreProperties>
</file>